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1. EC OUR MEDIA  IPA III2022174154-41\SUB Granting\PREVEDENO\FINAL\"/>
    </mc:Choice>
  </mc:AlternateContent>
  <bookViews>
    <workbookView xWindow="4884" yWindow="504" windowWidth="26820" windowHeight="17124" activeTab="3"/>
  </bookViews>
  <sheets>
    <sheet name="Finansijski izvještaj" sheetId="1" r:id="rId1"/>
    <sheet name="Lista troskova - IP 1" sheetId="2" r:id="rId2"/>
    <sheet name="Lista troskova - IP 2" sheetId="5" r:id="rId3"/>
    <sheet name="Lista troskova - IP 3" sheetId="6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6" l="1"/>
  <c r="D40" i="6"/>
  <c r="F37" i="6"/>
  <c r="F41" i="6" s="1"/>
  <c r="D37" i="6"/>
  <c r="D41" i="6" s="1"/>
  <c r="F36" i="6"/>
  <c r="D36" i="6"/>
  <c r="F31" i="6"/>
  <c r="D31" i="6"/>
  <c r="F24" i="6"/>
  <c r="D24" i="6"/>
  <c r="D18" i="6"/>
  <c r="F15" i="6"/>
  <c r="F18" i="6" s="1"/>
  <c r="F13" i="6"/>
  <c r="D13" i="6"/>
  <c r="F9" i="6"/>
  <c r="F41" i="5"/>
  <c r="D41" i="5"/>
  <c r="F40" i="5"/>
  <c r="D40" i="5"/>
  <c r="F37" i="5"/>
  <c r="D37" i="5"/>
  <c r="F36" i="5"/>
  <c r="D36" i="5"/>
  <c r="F31" i="5"/>
  <c r="D31" i="5"/>
  <c r="F24" i="5"/>
  <c r="D24" i="5"/>
  <c r="D18" i="5"/>
  <c r="F15" i="5"/>
  <c r="F18" i="5" s="1"/>
  <c r="D13" i="5"/>
  <c r="F9" i="5"/>
  <c r="F13" i="5" s="1"/>
  <c r="F41" i="2" l="1"/>
  <c r="F40" i="2"/>
  <c r="D40" i="2"/>
  <c r="F37" i="2"/>
  <c r="D37" i="2"/>
  <c r="D41" i="2" s="1"/>
  <c r="F36" i="2"/>
  <c r="D36" i="2"/>
  <c r="F31" i="2"/>
  <c r="D31" i="2"/>
  <c r="F24" i="2"/>
  <c r="D24" i="2"/>
  <c r="D18" i="2"/>
  <c r="F15" i="2"/>
  <c r="F18" i="2" s="1"/>
  <c r="D13" i="2"/>
  <c r="F9" i="2"/>
  <c r="F13" i="2" s="1"/>
  <c r="I46" i="1" l="1"/>
  <c r="H46" i="1"/>
  <c r="G46" i="1"/>
  <c r="I43" i="1"/>
  <c r="H43" i="1"/>
  <c r="G43" i="1"/>
  <c r="I19" i="1"/>
  <c r="H19" i="1"/>
  <c r="G19" i="1"/>
  <c r="I12" i="1"/>
  <c r="H12" i="1"/>
  <c r="G12" i="1"/>
  <c r="I7" i="1"/>
  <c r="H7" i="1"/>
  <c r="G7" i="1"/>
  <c r="H49" i="1" l="1"/>
  <c r="H50" i="1" s="1"/>
  <c r="I49" i="1"/>
  <c r="I50" i="1" s="1"/>
  <c r="I51" i="1" s="1"/>
  <c r="J12" i="1"/>
  <c r="J46" i="1"/>
  <c r="G49" i="1"/>
  <c r="J43" i="1"/>
  <c r="J19" i="1"/>
  <c r="F46" i="1" l="1"/>
  <c r="F43" i="1"/>
  <c r="F19" i="1"/>
  <c r="F12" i="1"/>
  <c r="F7" i="1"/>
  <c r="E25" i="1"/>
  <c r="E22" i="1"/>
  <c r="F49" i="1" l="1"/>
  <c r="J7" i="1"/>
  <c r="J49" i="1" s="1"/>
  <c r="F50" i="1"/>
  <c r="F51" i="1" s="1"/>
  <c r="E46" i="1"/>
  <c r="E33" i="1"/>
  <c r="E34" i="1"/>
  <c r="E35" i="1"/>
  <c r="E37" i="1"/>
  <c r="E38" i="1"/>
  <c r="E40" i="1"/>
  <c r="E42" i="1"/>
  <c r="E21" i="1"/>
  <c r="E24" i="1"/>
  <c r="E27" i="1"/>
  <c r="E28" i="1"/>
  <c r="E30" i="1"/>
  <c r="E31" i="1"/>
  <c r="H51" i="1" l="1"/>
  <c r="G50" i="1"/>
  <c r="E19" i="1"/>
  <c r="E18" i="1"/>
  <c r="E17" i="1"/>
  <c r="E15" i="1"/>
  <c r="E14" i="1"/>
  <c r="G51" i="1" l="1"/>
  <c r="J51" i="1" s="1"/>
  <c r="E12" i="1"/>
  <c r="E45" i="1"/>
  <c r="E44" i="1"/>
  <c r="E11" i="1"/>
  <c r="E10" i="1"/>
  <c r="E9" i="1"/>
  <c r="E8" i="1"/>
  <c r="E43" i="1" l="1"/>
  <c r="E7" i="1"/>
  <c r="E49" i="1" s="1"/>
  <c r="E50" i="1" l="1"/>
  <c r="E51" i="1" s="1"/>
</calcChain>
</file>

<file path=xl/sharedStrings.xml><?xml version="1.0" encoding="utf-8"?>
<sst xmlns="http://schemas.openxmlformats.org/spreadsheetml/2006/main" count="179" uniqueCount="97">
  <si>
    <t>1.2 xx</t>
  </si>
  <si>
    <t>1.3 xx</t>
  </si>
  <si>
    <t xml:space="preserve">4.1 </t>
  </si>
  <si>
    <t xml:space="preserve">4.2 </t>
  </si>
  <si>
    <t xml:space="preserve">5.1 </t>
  </si>
  <si>
    <t>2.1.1</t>
  </si>
  <si>
    <t>2.2.1</t>
  </si>
  <si>
    <t>2.2.2</t>
  </si>
  <si>
    <t>1.1.</t>
  </si>
  <si>
    <t>2.1.</t>
  </si>
  <si>
    <t>12.05.2019.</t>
  </si>
  <si>
    <t>15.06.2024.</t>
  </si>
  <si>
    <t>5.2</t>
  </si>
  <si>
    <t xml:space="preserve"> </t>
  </si>
  <si>
    <t>AKT - Podrška organizacijama civilnog društva u razvoju medijske i informacijske pismenosti i medijskog aktivizma</t>
  </si>
  <si>
    <t>Aplikant:</t>
  </si>
  <si>
    <t xml:space="preserve">Naziv projekta: </t>
  </si>
  <si>
    <t>I. PROJEKTNI BUDŽET</t>
  </si>
  <si>
    <t xml:space="preserve">Troškovi </t>
  </si>
  <si>
    <t>Jedinica</t>
  </si>
  <si>
    <t># jedinica</t>
  </si>
  <si>
    <t>Vrijednost jedinice
(EUR)</t>
  </si>
  <si>
    <t>Ukupni trošak
(EUR)</t>
  </si>
  <si>
    <t xml:space="preserve">Realokacija troškova 
(ukoliko postoji) 
(EUR) </t>
  </si>
  <si>
    <t>PERIODIČNI IZVJEŠTAJ -1</t>
  </si>
  <si>
    <t>PERIODIČNI IZVJEŠTAJ -2</t>
  </si>
  <si>
    <t>PERIODIČNI IZVJEŠTAJ -3</t>
  </si>
  <si>
    <t>UKUPNI trošak
(EUR)</t>
  </si>
  <si>
    <t>Ukupni troškovi
(u EUR)</t>
  </si>
  <si>
    <r>
      <t>1.. Ljudski resursi (</t>
    </r>
    <r>
      <rPr>
        <sz val="10"/>
        <color theme="1"/>
        <rFont val="Arial"/>
        <family val="2"/>
      </rPr>
      <t xml:space="preserve">bruto plate osoblja </t>
    </r>
    <r>
      <rPr>
        <b/>
        <sz val="10"/>
        <color theme="1"/>
        <rFont val="Arial"/>
        <family val="2"/>
      </rPr>
      <t>zaposlenog</t>
    </r>
    <r>
      <rPr>
        <sz val="10"/>
        <color theme="1"/>
        <rFont val="Arial"/>
        <family val="2"/>
      </rPr>
      <t xml:space="preserve"> u organizaciji i dodijeljenog projektu</t>
    </r>
    <r>
      <rPr>
        <b/>
        <sz val="10"/>
        <color theme="1"/>
        <rFont val="Arial"/>
        <family val="2"/>
      </rPr>
      <t xml:space="preserve"> )</t>
    </r>
  </si>
  <si>
    <t>1.1 Menadžer projekta</t>
  </si>
  <si>
    <t>2. Putovanje</t>
  </si>
  <si>
    <t>2.1. Lokalna putovanja (navedite destinaciju i broj osoba koje putuju)</t>
  </si>
  <si>
    <t>2.2 Međunarodna putovanja (navedite destinaciju i broj osoba koje putuju)</t>
  </si>
  <si>
    <t>3. Usluge</t>
  </si>
  <si>
    <r>
      <rPr>
        <b/>
        <sz val="10"/>
        <color theme="1"/>
        <rFont val="Arial"/>
        <family val="2"/>
      </rPr>
      <t xml:space="preserve">3.1 Naknade i honorari </t>
    </r>
    <r>
      <rPr>
        <sz val="10"/>
        <color theme="1"/>
        <rFont val="Arial"/>
        <family val="2"/>
      </rPr>
      <t>za članove projektnog tima koji nisu uposlenici aplikanta/koaplikanta i ne dobijaju od njih plate.</t>
    </r>
  </si>
  <si>
    <t>3.1.1  Član projektnog tima XY (npr. koordinator, istraživač, službenik za komunikacije, menadžer događaja, finansijski koordinator, itd.)</t>
  </si>
  <si>
    <r>
      <t xml:space="preserve">3.2 Naknade i honorari </t>
    </r>
    <r>
      <rPr>
        <sz val="10"/>
        <color theme="1"/>
        <rFont val="Arial"/>
        <family val="2"/>
      </rPr>
      <t>za vanjske eksperte i saradnike (nisu članovi projektnog tima ali su angažovani za određenu vrstu usluge)</t>
    </r>
  </si>
  <si>
    <t>3.2.1 Vanjski ekspert ili saradnik XY (npr. prevoditelj, grafički dizajner, istraživač, gost govornik, itd.)</t>
  </si>
  <si>
    <t>3.3 Web stranice</t>
  </si>
  <si>
    <t xml:space="preserve">e.g. Razvoj </t>
  </si>
  <si>
    <t xml:space="preserve">e.g. Održavanje </t>
  </si>
  <si>
    <t xml:space="preserve">3.4 Publikacije </t>
  </si>
  <si>
    <t>npr. Naziv publikacije, cca. xx strana</t>
  </si>
  <si>
    <t>publikacija ili komad</t>
  </si>
  <si>
    <t>3.5 Prevod</t>
  </si>
  <si>
    <t>npr. Prevod materijala</t>
  </si>
  <si>
    <t>stranica/kartica</t>
  </si>
  <si>
    <t>npr. Simultani prevod na događajima xx</t>
  </si>
  <si>
    <t>usluga ili dan</t>
  </si>
  <si>
    <t>3.6 Troškovi konferencija/seminara</t>
  </si>
  <si>
    <t>npr. događaj XX, učešće XX osoba</t>
  </si>
  <si>
    <t>događaj</t>
  </si>
  <si>
    <t>3.7 Smještaj za učesnike</t>
  </si>
  <si>
    <t>npr. Smještaj za događaj xx</t>
  </si>
  <si>
    <t>osoba</t>
  </si>
  <si>
    <t>3.8 Ostalo (navedite)</t>
  </si>
  <si>
    <t>dizajn</t>
  </si>
  <si>
    <t xml:space="preserve">mjesec </t>
  </si>
  <si>
    <t>4. Nabavka opreme (navedite). Ne treba prelaziti 10% direktnih troškova.</t>
  </si>
  <si>
    <t>5. Ostali troškovi (navedite)</t>
  </si>
  <si>
    <t>6.  Ukupni prihvatljivi direktni troškovi projekta  
(1 - 5)</t>
  </si>
  <si>
    <t>komad</t>
  </si>
  <si>
    <r>
      <rPr>
        <b/>
        <sz val="10"/>
        <color theme="1"/>
        <rFont val="Arial"/>
        <family val="2"/>
      </rPr>
      <t xml:space="preserve">7. Indirektni troškovi </t>
    </r>
    <r>
      <rPr>
        <sz val="10"/>
        <color theme="1"/>
        <rFont val="Arial"/>
        <family val="2"/>
      </rPr>
      <t>(najviše 7% stavke 6 - Ukupni prihvatljivi direktni troškovi projekta. Indirektne troškove ne treba dijeliti na potkategorije i ne treba ih uvrstiti ni u jednu kategoriju troškova iznad). Ovi troškovi se odnose na najam uredskih prostorija, internet, telefon, grijanje, osiguranje, struja, voda, itd</t>
    </r>
    <r>
      <rPr>
        <b/>
        <sz val="10"/>
        <color theme="1"/>
        <rFont val="Arial"/>
        <family val="2"/>
      </rPr>
      <t>.</t>
    </r>
  </si>
  <si>
    <t>8. Ukupni prihvatljivi troškovi projekta (6 + 7)</t>
  </si>
  <si>
    <r>
      <t xml:space="preserve">Napomena: Aplikanti su isključivo odgovorni za tačnost finansijskih podataka koji su navedeni u ovim tabelama. </t>
    </r>
    <r>
      <rPr>
        <b/>
        <sz val="10"/>
        <color rgb="FFFF0000"/>
        <rFont val="Arial"/>
        <family val="2"/>
      </rPr>
      <t>Molimo provjerite formule.</t>
    </r>
  </si>
  <si>
    <t>dan ili mjesec</t>
  </si>
  <si>
    <t>putovanje</t>
  </si>
  <si>
    <t xml:space="preserve">putovanje </t>
  </si>
  <si>
    <t>Budžetska linija</t>
  </si>
  <si>
    <t>Opis troška</t>
  </si>
  <si>
    <t>Iznos troška u nacionalnoj valuti</t>
  </si>
  <si>
    <t>Kurs EUR</t>
  </si>
  <si>
    <t>Iznos troška u EUR</t>
  </si>
  <si>
    <t>Datum plaćanja</t>
  </si>
  <si>
    <t>1. Ljudski resursi (plate tima na projektu)</t>
  </si>
  <si>
    <t>Plata za Projektnog menadžera za maj 2024</t>
  </si>
  <si>
    <t>Ukupno Ljudski resursi</t>
  </si>
  <si>
    <t>2. Putovanja (lokalna putovanja, međunarodna putovanja)</t>
  </si>
  <si>
    <t>Putni trošak za trenera na radionici xy</t>
  </si>
  <si>
    <t>Ukupno Putovanja</t>
  </si>
  <si>
    <t>Ukupno Usluge</t>
  </si>
  <si>
    <t>4. Oprema (navedite)</t>
  </si>
  <si>
    <t>Ukupno Oprema</t>
  </si>
  <si>
    <t>5 Ostali troškovi (navedite)</t>
  </si>
  <si>
    <t>Ukupno Ostali troškovi</t>
  </si>
  <si>
    <t>6. Ukupni direktni troškovi</t>
  </si>
  <si>
    <t>7. Indirektni troškovi</t>
  </si>
  <si>
    <t>Ukupni indirektni troškovi</t>
  </si>
  <si>
    <t>8. Ukupni troškovi</t>
  </si>
  <si>
    <t xml:space="preserve">obrisati primjere crvenim slovima </t>
  </si>
  <si>
    <t>Referentni broj dokumenta (broj fakture, platne liste, ugovora itd.)</t>
  </si>
  <si>
    <t>Broj naloga u kojem je trošak proknjižen</t>
  </si>
  <si>
    <t>nalog #52</t>
  </si>
  <si>
    <t>nalog #45</t>
  </si>
  <si>
    <t>Platna lista za maj 2024</t>
  </si>
  <si>
    <t>Faktura #254/24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</si>
</sst>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2"/>
      <name val="Arial"/>
      <family val="2"/>
    </font>
    <font>
      <b/>
      <sz val="12"/>
      <color theme="0" tint="-0.499984740745262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3" borderId="0" xfId="0" applyFill="1"/>
    <xf numFmtId="0" fontId="4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2" fontId="3" fillId="4" borderId="2" xfId="0" applyNumberFormat="1" applyFont="1" applyFill="1" applyBorder="1"/>
    <xf numFmtId="0" fontId="5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3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10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3" fillId="5" borderId="6" xfId="0" applyNumberFormat="1" applyFont="1" applyFill="1" applyBorder="1"/>
    <xf numFmtId="0" fontId="0" fillId="5" borderId="7" xfId="0" applyFill="1" applyBorder="1"/>
    <xf numFmtId="2" fontId="13" fillId="5" borderId="8" xfId="0" applyNumberFormat="1" applyFont="1" applyFill="1" applyBorder="1"/>
    <xf numFmtId="0" fontId="16" fillId="0" borderId="2" xfId="0" applyFont="1" applyBorder="1" applyAlignment="1">
      <alignment horizontal="center" wrapText="1"/>
    </xf>
    <xf numFmtId="2" fontId="3" fillId="2" borderId="2" xfId="0" applyNumberFormat="1" applyFont="1" applyFill="1" applyBorder="1"/>
    <xf numFmtId="2" fontId="3" fillId="4" borderId="5" xfId="0" applyNumberFormat="1" applyFont="1" applyFill="1" applyBorder="1"/>
    <xf numFmtId="2" fontId="3" fillId="2" borderId="5" xfId="0" applyNumberFormat="1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9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left"/>
    </xf>
    <xf numFmtId="0" fontId="18" fillId="5" borderId="12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4" fontId="18" fillId="5" borderId="2" xfId="0" applyNumberFormat="1" applyFont="1" applyFill="1" applyBorder="1" applyAlignment="1">
      <alignment horizontal="right"/>
    </xf>
    <xf numFmtId="4" fontId="19" fillId="5" borderId="2" xfId="0" applyNumberFormat="1" applyFont="1" applyFill="1" applyBorder="1" applyAlignment="1">
      <alignment horizontal="left"/>
    </xf>
    <xf numFmtId="0" fontId="19" fillId="5" borderId="2" xfId="0" applyFont="1" applyFill="1" applyBorder="1" applyAlignment="1">
      <alignment horizontal="left"/>
    </xf>
    <xf numFmtId="0" fontId="18" fillId="5" borderId="2" xfId="0" applyFont="1" applyFill="1" applyBorder="1" applyAlignment="1">
      <alignment horizontal="left"/>
    </xf>
    <xf numFmtId="0" fontId="17" fillId="6" borderId="2" xfId="0" applyFont="1" applyFill="1" applyBorder="1" applyAlignment="1">
      <alignment horizontal="center" vertical="center" wrapText="1"/>
    </xf>
    <xf numFmtId="4" fontId="17" fillId="6" borderId="2" xfId="0" applyNumberFormat="1" applyFont="1" applyFill="1" applyBorder="1" applyAlignment="1">
      <alignment horizontal="center" vertical="center" wrapText="1"/>
    </xf>
    <xf numFmtId="2" fontId="17" fillId="6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/>
    </xf>
    <xf numFmtId="2" fontId="19" fillId="0" borderId="2" xfId="0" applyNumberFormat="1" applyFont="1" applyBorder="1" applyAlignment="1">
      <alignment horizontal="right"/>
    </xf>
    <xf numFmtId="4" fontId="18" fillId="7" borderId="2" xfId="0" applyNumberFormat="1" applyFont="1" applyFill="1" applyBorder="1" applyAlignment="1">
      <alignment horizontal="right"/>
    </xf>
    <xf numFmtId="2" fontId="18" fillId="7" borderId="2" xfId="0" applyNumberFormat="1" applyFont="1" applyFill="1" applyBorder="1" applyAlignment="1">
      <alignment horizontal="right"/>
    </xf>
    <xf numFmtId="2" fontId="18" fillId="7" borderId="2" xfId="0" applyNumberFormat="1" applyFont="1" applyFill="1" applyBorder="1"/>
    <xf numFmtId="4" fontId="18" fillId="7" borderId="2" xfId="0" applyNumberFormat="1" applyFont="1" applyFill="1" applyBorder="1"/>
    <xf numFmtId="4" fontId="19" fillId="7" borderId="2" xfId="0" applyNumberFormat="1" applyFont="1" applyFill="1" applyBorder="1" applyAlignment="1">
      <alignment horizontal="center"/>
    </xf>
    <xf numFmtId="0" fontId="19" fillId="7" borderId="2" xfId="0" applyFont="1" applyFill="1" applyBorder="1"/>
    <xf numFmtId="2" fontId="19" fillId="7" borderId="2" xfId="0" applyNumberFormat="1" applyFont="1" applyFill="1" applyBorder="1"/>
    <xf numFmtId="0" fontId="21" fillId="8" borderId="2" xfId="0" applyFont="1" applyFill="1" applyBorder="1" applyAlignment="1">
      <alignment horizontal="left" wrapText="1"/>
    </xf>
    <xf numFmtId="0" fontId="21" fillId="8" borderId="2" xfId="0" applyFont="1" applyFill="1" applyBorder="1" applyAlignment="1">
      <alignment horizontal="left"/>
    </xf>
    <xf numFmtId="0" fontId="19" fillId="0" borderId="2" xfId="0" applyFont="1" applyBorder="1" applyAlignment="1">
      <alignment horizontal="right"/>
    </xf>
    <xf numFmtId="4" fontId="21" fillId="8" borderId="2" xfId="0" applyNumberFormat="1" applyFont="1" applyFill="1" applyBorder="1"/>
    <xf numFmtId="0" fontId="21" fillId="8" borderId="2" xfId="0" applyFont="1" applyFill="1" applyBorder="1"/>
    <xf numFmtId="2" fontId="21" fillId="8" borderId="2" xfId="0" applyNumberFormat="1" applyFont="1" applyFill="1" applyBorder="1"/>
    <xf numFmtId="4" fontId="19" fillId="0" borderId="2" xfId="0" applyNumberFormat="1" applyFont="1" applyBorder="1"/>
    <xf numFmtId="0" fontId="19" fillId="0" borderId="2" xfId="0" applyFont="1" applyBorder="1"/>
    <xf numFmtId="2" fontId="19" fillId="0" borderId="2" xfId="0" applyNumberFormat="1" applyFont="1" applyBorder="1"/>
    <xf numFmtId="0" fontId="21" fillId="8" borderId="2" xfId="0" applyFont="1" applyFill="1" applyBorder="1" applyAlignment="1">
      <alignment wrapText="1"/>
    </xf>
    <xf numFmtId="2" fontId="22" fillId="0" borderId="2" xfId="0" applyNumberFormat="1" applyFont="1" applyBorder="1"/>
    <xf numFmtId="0" fontId="5" fillId="9" borderId="2" xfId="0" applyFont="1" applyFill="1" applyBorder="1" applyAlignment="1">
      <alignment horizontal="center"/>
    </xf>
    <xf numFmtId="0" fontId="5" fillId="9" borderId="2" xfId="0" applyFont="1" applyFill="1" applyBorder="1"/>
    <xf numFmtId="0" fontId="8" fillId="9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2" fontId="3" fillId="4" borderId="12" xfId="0" applyNumberFormat="1" applyFont="1" applyFill="1" applyBorder="1"/>
    <xf numFmtId="2" fontId="0" fillId="0" borderId="12" xfId="0" applyNumberFormat="1" applyBorder="1"/>
    <xf numFmtId="2" fontId="5" fillId="0" borderId="12" xfId="0" applyNumberFormat="1" applyFont="1" applyBorder="1"/>
    <xf numFmtId="2" fontId="5" fillId="9" borderId="12" xfId="0" applyNumberFormat="1" applyFont="1" applyFill="1" applyBorder="1"/>
    <xf numFmtId="2" fontId="3" fillId="3" borderId="12" xfId="0" applyNumberFormat="1" applyFont="1" applyFill="1" applyBorder="1"/>
    <xf numFmtId="2" fontId="13" fillId="3" borderId="12" xfId="0" applyNumberFormat="1" applyFont="1" applyFill="1" applyBorder="1"/>
    <xf numFmtId="0" fontId="16" fillId="0" borderId="5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 wrapText="1"/>
    </xf>
    <xf numFmtId="0" fontId="23" fillId="0" borderId="0" xfId="0" applyFont="1"/>
    <xf numFmtId="2" fontId="24" fillId="0" borderId="5" xfId="0" applyNumberFormat="1" applyFont="1" applyBorder="1"/>
    <xf numFmtId="2" fontId="25" fillId="0" borderId="12" xfId="0" applyNumberFormat="1" applyFont="1" applyBorder="1"/>
    <xf numFmtId="2" fontId="25" fillId="5" borderId="6" xfId="0" applyNumberFormat="1" applyFont="1" applyFill="1" applyBorder="1"/>
    <xf numFmtId="0" fontId="22" fillId="0" borderId="2" xfId="0" applyFont="1" applyBorder="1"/>
    <xf numFmtId="0" fontId="22" fillId="0" borderId="5" xfId="0" applyFont="1" applyBorder="1"/>
    <xf numFmtId="0" fontId="22" fillId="0" borderId="0" xfId="0" applyFont="1"/>
    <xf numFmtId="4" fontId="26" fillId="0" borderId="17" xfId="0" applyNumberFormat="1" applyFont="1" applyBorder="1" applyAlignment="1">
      <alignment horizontal="center" vertical="center" wrapText="1"/>
    </xf>
    <xf numFmtId="0" fontId="22" fillId="0" borderId="5" xfId="0" applyFont="1" applyFill="1" applyBorder="1"/>
    <xf numFmtId="0" fontId="22" fillId="0" borderId="2" xfId="0" applyFont="1" applyFill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20" fillId="7" borderId="12" xfId="0" applyFont="1" applyFill="1" applyBorder="1" applyAlignment="1">
      <alignment horizontal="left" wrapText="1"/>
    </xf>
    <xf numFmtId="0" fontId="20" fillId="7" borderId="4" xfId="0" applyFont="1" applyFill="1" applyBorder="1" applyAlignment="1">
      <alignment horizontal="left" wrapText="1"/>
    </xf>
    <xf numFmtId="0" fontId="20" fillId="7" borderId="5" xfId="0" applyFont="1" applyFill="1" applyBorder="1" applyAlignment="1">
      <alignment horizontal="left" wrapText="1"/>
    </xf>
    <xf numFmtId="0" fontId="20" fillId="7" borderId="12" xfId="0" applyFont="1" applyFill="1" applyBorder="1" applyAlignment="1">
      <alignment wrapText="1"/>
    </xf>
    <xf numFmtId="0" fontId="20" fillId="7" borderId="4" xfId="0" applyFont="1" applyFill="1" applyBorder="1" applyAlignment="1">
      <alignment wrapText="1"/>
    </xf>
    <xf numFmtId="0" fontId="20" fillId="7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63499</xdr:colOff>
      <xdr:row>0</xdr:row>
      <xdr:rowOff>88900</xdr:rowOff>
    </xdr:from>
    <xdr:to>
      <xdr:col>0</xdr:col>
      <xdr:colOff>1499936</xdr:colOff>
      <xdr:row>0</xdr:row>
      <xdr:rowOff>711200</xdr:rowOff>
    </xdr:to>
    <xdr:pic>
      <xdr:nvPicPr>
        <xdr:cNvPr id="2" name="Picture 1" descr="A blue and white logo&#10;&#10;Description automatically generated">
          <a:extLst>
            <a:ext uri="{FF2B5EF4-FFF2-40B4-BE49-F238E27FC236}">
              <a16:creationId xmlns="" xmlns:a16="http://schemas.microsoft.com/office/drawing/2014/main" id="{96370E3D-F01E-6A58-E156-2F08246630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5" r="12500"/>
        <a:stretch/>
      </xdr:blipFill>
      <xdr:spPr bwMode="auto">
        <a:xfrm>
          <a:off x="63499" y="88900"/>
          <a:ext cx="1436437" cy="622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529390</xdr:colOff>
      <xdr:row>0</xdr:row>
      <xdr:rowOff>32084</xdr:rowOff>
    </xdr:from>
    <xdr:to>
      <xdr:col>9</xdr:col>
      <xdr:colOff>817713</xdr:colOff>
      <xdr:row>0</xdr:row>
      <xdr:rowOff>653930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07579" y="32084"/>
          <a:ext cx="2389839" cy="621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63500</xdr:rowOff>
    </xdr:from>
    <xdr:to>
      <xdr:col>1</xdr:col>
      <xdr:colOff>801437</xdr:colOff>
      <xdr:row>0</xdr:row>
      <xdr:rowOff>685800</xdr:rowOff>
    </xdr:to>
    <xdr:pic>
      <xdr:nvPicPr>
        <xdr:cNvPr id="6" name="Picture 5" descr="A blue and white logo&#10;&#10;Description automatically generated">
          <a:extLst>
            <a:ext uri="{FF2B5EF4-FFF2-40B4-BE49-F238E27FC236}">
              <a16:creationId xmlns="" xmlns:a16="http://schemas.microsoft.com/office/drawing/2014/main" id="{947FDDE3-B3B4-494D-9BFD-FC882365C1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5" r="12500"/>
        <a:stretch/>
      </xdr:blipFill>
      <xdr:spPr bwMode="auto">
        <a:xfrm>
          <a:off x="25400" y="63500"/>
          <a:ext cx="1436437" cy="622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22860</xdr:colOff>
      <xdr:row>0</xdr:row>
      <xdr:rowOff>91440</xdr:rowOff>
    </xdr:from>
    <xdr:to>
      <xdr:col>7</xdr:col>
      <xdr:colOff>576279</xdr:colOff>
      <xdr:row>0</xdr:row>
      <xdr:rowOff>713286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3200" y="91440"/>
          <a:ext cx="2389839" cy="621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63500</xdr:rowOff>
    </xdr:from>
    <xdr:to>
      <xdr:col>1</xdr:col>
      <xdr:colOff>801437</xdr:colOff>
      <xdr:row>0</xdr:row>
      <xdr:rowOff>685800</xdr:rowOff>
    </xdr:to>
    <xdr:pic>
      <xdr:nvPicPr>
        <xdr:cNvPr id="2" name="Picture 1" descr="A blue and white logo&#10;&#10;Description automatically generated">
          <a:extLst>
            <a:ext uri="{FF2B5EF4-FFF2-40B4-BE49-F238E27FC236}">
              <a16:creationId xmlns="" xmlns:a16="http://schemas.microsoft.com/office/drawing/2014/main" id="{947FDDE3-B3B4-494D-9BFD-FC882365C1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5" r="12500"/>
        <a:stretch/>
      </xdr:blipFill>
      <xdr:spPr bwMode="auto">
        <a:xfrm>
          <a:off x="25400" y="63500"/>
          <a:ext cx="1438977" cy="622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22860</xdr:colOff>
      <xdr:row>0</xdr:row>
      <xdr:rowOff>91440</xdr:rowOff>
    </xdr:from>
    <xdr:to>
      <xdr:col>7</xdr:col>
      <xdr:colOff>576279</xdr:colOff>
      <xdr:row>0</xdr:row>
      <xdr:rowOff>713286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3200" y="91440"/>
          <a:ext cx="2389839" cy="621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63500</xdr:rowOff>
    </xdr:from>
    <xdr:to>
      <xdr:col>1</xdr:col>
      <xdr:colOff>801437</xdr:colOff>
      <xdr:row>0</xdr:row>
      <xdr:rowOff>685800</xdr:rowOff>
    </xdr:to>
    <xdr:pic>
      <xdr:nvPicPr>
        <xdr:cNvPr id="2" name="Picture 1" descr="A blue and white logo&#10;&#10;Description automatically generated">
          <a:extLst>
            <a:ext uri="{FF2B5EF4-FFF2-40B4-BE49-F238E27FC236}">
              <a16:creationId xmlns="" xmlns:a16="http://schemas.microsoft.com/office/drawing/2014/main" id="{947FDDE3-B3B4-494D-9BFD-FC882365C1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5" r="12500"/>
        <a:stretch/>
      </xdr:blipFill>
      <xdr:spPr bwMode="auto">
        <a:xfrm>
          <a:off x="25400" y="63500"/>
          <a:ext cx="1438977" cy="622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22860</xdr:colOff>
      <xdr:row>0</xdr:row>
      <xdr:rowOff>91440</xdr:rowOff>
    </xdr:from>
    <xdr:to>
      <xdr:col>7</xdr:col>
      <xdr:colOff>576279</xdr:colOff>
      <xdr:row>0</xdr:row>
      <xdr:rowOff>713286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3200" y="91440"/>
          <a:ext cx="2389839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41"/>
  <sheetViews>
    <sheetView zoomScale="95" zoomScaleNormal="95" workbookViewId="0">
      <selection activeCell="B18" sqref="B18"/>
    </sheetView>
  </sheetViews>
  <sheetFormatPr defaultColWidth="8.796875" defaultRowHeight="15.6" x14ac:dyDescent="0.3"/>
  <cols>
    <col min="1" max="1" width="46" style="19" customWidth="1"/>
    <col min="2" max="2" width="14.69921875" customWidth="1"/>
    <col min="3" max="4" width="11.796875" customWidth="1"/>
    <col min="5" max="5" width="13.19921875" customWidth="1"/>
    <col min="6" max="6" width="17.69921875" customWidth="1"/>
    <col min="7" max="7" width="15.796875" customWidth="1"/>
    <col min="8" max="9" width="13.796875" customWidth="1"/>
    <col min="10" max="10" width="14.296875" customWidth="1"/>
    <col min="256" max="256" width="41.19921875" customWidth="1"/>
    <col min="257" max="259" width="11.796875" customWidth="1"/>
    <col min="260" max="260" width="13.69921875" customWidth="1"/>
    <col min="261" max="261" width="38.19921875" customWidth="1"/>
    <col min="262" max="262" width="15.5" customWidth="1"/>
    <col min="512" max="512" width="41.19921875" customWidth="1"/>
    <col min="513" max="515" width="11.796875" customWidth="1"/>
    <col min="516" max="516" width="13.69921875" customWidth="1"/>
    <col min="517" max="517" width="38.19921875" customWidth="1"/>
    <col min="518" max="518" width="15.5" customWidth="1"/>
    <col min="768" max="768" width="41.19921875" customWidth="1"/>
    <col min="769" max="771" width="11.796875" customWidth="1"/>
    <col min="772" max="772" width="13.69921875" customWidth="1"/>
    <col min="773" max="773" width="38.19921875" customWidth="1"/>
    <col min="774" max="774" width="15.5" customWidth="1"/>
    <col min="1024" max="1024" width="41.19921875" customWidth="1"/>
    <col min="1025" max="1027" width="11.796875" customWidth="1"/>
    <col min="1028" max="1028" width="13.69921875" customWidth="1"/>
    <col min="1029" max="1029" width="38.19921875" customWidth="1"/>
    <col min="1030" max="1030" width="15.5" customWidth="1"/>
    <col min="1280" max="1280" width="41.19921875" customWidth="1"/>
    <col min="1281" max="1283" width="11.796875" customWidth="1"/>
    <col min="1284" max="1284" width="13.69921875" customWidth="1"/>
    <col min="1285" max="1285" width="38.19921875" customWidth="1"/>
    <col min="1286" max="1286" width="15.5" customWidth="1"/>
    <col min="1536" max="1536" width="41.19921875" customWidth="1"/>
    <col min="1537" max="1539" width="11.796875" customWidth="1"/>
    <col min="1540" max="1540" width="13.69921875" customWidth="1"/>
    <col min="1541" max="1541" width="38.19921875" customWidth="1"/>
    <col min="1542" max="1542" width="15.5" customWidth="1"/>
    <col min="1792" max="1792" width="41.19921875" customWidth="1"/>
    <col min="1793" max="1795" width="11.796875" customWidth="1"/>
    <col min="1796" max="1796" width="13.69921875" customWidth="1"/>
    <col min="1797" max="1797" width="38.19921875" customWidth="1"/>
    <col min="1798" max="1798" width="15.5" customWidth="1"/>
    <col min="2048" max="2048" width="41.19921875" customWidth="1"/>
    <col min="2049" max="2051" width="11.796875" customWidth="1"/>
    <col min="2052" max="2052" width="13.69921875" customWidth="1"/>
    <col min="2053" max="2053" width="38.19921875" customWidth="1"/>
    <col min="2054" max="2054" width="15.5" customWidth="1"/>
    <col min="2304" max="2304" width="41.19921875" customWidth="1"/>
    <col min="2305" max="2307" width="11.796875" customWidth="1"/>
    <col min="2308" max="2308" width="13.69921875" customWidth="1"/>
    <col min="2309" max="2309" width="38.19921875" customWidth="1"/>
    <col min="2310" max="2310" width="15.5" customWidth="1"/>
    <col min="2560" max="2560" width="41.19921875" customWidth="1"/>
    <col min="2561" max="2563" width="11.796875" customWidth="1"/>
    <col min="2564" max="2564" width="13.69921875" customWidth="1"/>
    <col min="2565" max="2565" width="38.19921875" customWidth="1"/>
    <col min="2566" max="2566" width="15.5" customWidth="1"/>
    <col min="2816" max="2816" width="41.19921875" customWidth="1"/>
    <col min="2817" max="2819" width="11.796875" customWidth="1"/>
    <col min="2820" max="2820" width="13.69921875" customWidth="1"/>
    <col min="2821" max="2821" width="38.19921875" customWidth="1"/>
    <col min="2822" max="2822" width="15.5" customWidth="1"/>
    <col min="3072" max="3072" width="41.19921875" customWidth="1"/>
    <col min="3073" max="3075" width="11.796875" customWidth="1"/>
    <col min="3076" max="3076" width="13.69921875" customWidth="1"/>
    <col min="3077" max="3077" width="38.19921875" customWidth="1"/>
    <col min="3078" max="3078" width="15.5" customWidth="1"/>
    <col min="3328" max="3328" width="41.19921875" customWidth="1"/>
    <col min="3329" max="3331" width="11.796875" customWidth="1"/>
    <col min="3332" max="3332" width="13.69921875" customWidth="1"/>
    <col min="3333" max="3333" width="38.19921875" customWidth="1"/>
    <col min="3334" max="3334" width="15.5" customWidth="1"/>
    <col min="3584" max="3584" width="41.19921875" customWidth="1"/>
    <col min="3585" max="3587" width="11.796875" customWidth="1"/>
    <col min="3588" max="3588" width="13.69921875" customWidth="1"/>
    <col min="3589" max="3589" width="38.19921875" customWidth="1"/>
    <col min="3590" max="3590" width="15.5" customWidth="1"/>
    <col min="3840" max="3840" width="41.19921875" customWidth="1"/>
    <col min="3841" max="3843" width="11.796875" customWidth="1"/>
    <col min="3844" max="3844" width="13.69921875" customWidth="1"/>
    <col min="3845" max="3845" width="38.19921875" customWidth="1"/>
    <col min="3846" max="3846" width="15.5" customWidth="1"/>
    <col min="4096" max="4096" width="41.19921875" customWidth="1"/>
    <col min="4097" max="4099" width="11.796875" customWidth="1"/>
    <col min="4100" max="4100" width="13.69921875" customWidth="1"/>
    <col min="4101" max="4101" width="38.19921875" customWidth="1"/>
    <col min="4102" max="4102" width="15.5" customWidth="1"/>
    <col min="4352" max="4352" width="41.19921875" customWidth="1"/>
    <col min="4353" max="4355" width="11.796875" customWidth="1"/>
    <col min="4356" max="4356" width="13.69921875" customWidth="1"/>
    <col min="4357" max="4357" width="38.19921875" customWidth="1"/>
    <col min="4358" max="4358" width="15.5" customWidth="1"/>
    <col min="4608" max="4608" width="41.19921875" customWidth="1"/>
    <col min="4609" max="4611" width="11.796875" customWidth="1"/>
    <col min="4612" max="4612" width="13.69921875" customWidth="1"/>
    <col min="4613" max="4613" width="38.19921875" customWidth="1"/>
    <col min="4614" max="4614" width="15.5" customWidth="1"/>
    <col min="4864" max="4864" width="41.19921875" customWidth="1"/>
    <col min="4865" max="4867" width="11.796875" customWidth="1"/>
    <col min="4868" max="4868" width="13.69921875" customWidth="1"/>
    <col min="4869" max="4869" width="38.19921875" customWidth="1"/>
    <col min="4870" max="4870" width="15.5" customWidth="1"/>
    <col min="5120" max="5120" width="41.19921875" customWidth="1"/>
    <col min="5121" max="5123" width="11.796875" customWidth="1"/>
    <col min="5124" max="5124" width="13.69921875" customWidth="1"/>
    <col min="5125" max="5125" width="38.19921875" customWidth="1"/>
    <col min="5126" max="5126" width="15.5" customWidth="1"/>
    <col min="5376" max="5376" width="41.19921875" customWidth="1"/>
    <col min="5377" max="5379" width="11.796875" customWidth="1"/>
    <col min="5380" max="5380" width="13.69921875" customWidth="1"/>
    <col min="5381" max="5381" width="38.19921875" customWidth="1"/>
    <col min="5382" max="5382" width="15.5" customWidth="1"/>
    <col min="5632" max="5632" width="41.19921875" customWidth="1"/>
    <col min="5633" max="5635" width="11.796875" customWidth="1"/>
    <col min="5636" max="5636" width="13.69921875" customWidth="1"/>
    <col min="5637" max="5637" width="38.19921875" customWidth="1"/>
    <col min="5638" max="5638" width="15.5" customWidth="1"/>
    <col min="5888" max="5888" width="41.19921875" customWidth="1"/>
    <col min="5889" max="5891" width="11.796875" customWidth="1"/>
    <col min="5892" max="5892" width="13.69921875" customWidth="1"/>
    <col min="5893" max="5893" width="38.19921875" customWidth="1"/>
    <col min="5894" max="5894" width="15.5" customWidth="1"/>
    <col min="6144" max="6144" width="41.19921875" customWidth="1"/>
    <col min="6145" max="6147" width="11.796875" customWidth="1"/>
    <col min="6148" max="6148" width="13.69921875" customWidth="1"/>
    <col min="6149" max="6149" width="38.19921875" customWidth="1"/>
    <col min="6150" max="6150" width="15.5" customWidth="1"/>
    <col min="6400" max="6400" width="41.19921875" customWidth="1"/>
    <col min="6401" max="6403" width="11.796875" customWidth="1"/>
    <col min="6404" max="6404" width="13.69921875" customWidth="1"/>
    <col min="6405" max="6405" width="38.19921875" customWidth="1"/>
    <col min="6406" max="6406" width="15.5" customWidth="1"/>
    <col min="6656" max="6656" width="41.19921875" customWidth="1"/>
    <col min="6657" max="6659" width="11.796875" customWidth="1"/>
    <col min="6660" max="6660" width="13.69921875" customWidth="1"/>
    <col min="6661" max="6661" width="38.19921875" customWidth="1"/>
    <col min="6662" max="6662" width="15.5" customWidth="1"/>
    <col min="6912" max="6912" width="41.19921875" customWidth="1"/>
    <col min="6913" max="6915" width="11.796875" customWidth="1"/>
    <col min="6916" max="6916" width="13.69921875" customWidth="1"/>
    <col min="6917" max="6917" width="38.19921875" customWidth="1"/>
    <col min="6918" max="6918" width="15.5" customWidth="1"/>
    <col min="7168" max="7168" width="41.19921875" customWidth="1"/>
    <col min="7169" max="7171" width="11.796875" customWidth="1"/>
    <col min="7172" max="7172" width="13.69921875" customWidth="1"/>
    <col min="7173" max="7173" width="38.19921875" customWidth="1"/>
    <col min="7174" max="7174" width="15.5" customWidth="1"/>
    <col min="7424" max="7424" width="41.19921875" customWidth="1"/>
    <col min="7425" max="7427" width="11.796875" customWidth="1"/>
    <col min="7428" max="7428" width="13.69921875" customWidth="1"/>
    <col min="7429" max="7429" width="38.19921875" customWidth="1"/>
    <col min="7430" max="7430" width="15.5" customWidth="1"/>
    <col min="7680" max="7680" width="41.19921875" customWidth="1"/>
    <col min="7681" max="7683" width="11.796875" customWidth="1"/>
    <col min="7684" max="7684" width="13.69921875" customWidth="1"/>
    <col min="7685" max="7685" width="38.19921875" customWidth="1"/>
    <col min="7686" max="7686" width="15.5" customWidth="1"/>
    <col min="7936" max="7936" width="41.19921875" customWidth="1"/>
    <col min="7937" max="7939" width="11.796875" customWidth="1"/>
    <col min="7940" max="7940" width="13.69921875" customWidth="1"/>
    <col min="7941" max="7941" width="38.19921875" customWidth="1"/>
    <col min="7942" max="7942" width="15.5" customWidth="1"/>
    <col min="8192" max="8192" width="41.19921875" customWidth="1"/>
    <col min="8193" max="8195" width="11.796875" customWidth="1"/>
    <col min="8196" max="8196" width="13.69921875" customWidth="1"/>
    <col min="8197" max="8197" width="38.19921875" customWidth="1"/>
    <col min="8198" max="8198" width="15.5" customWidth="1"/>
    <col min="8448" max="8448" width="41.19921875" customWidth="1"/>
    <col min="8449" max="8451" width="11.796875" customWidth="1"/>
    <col min="8452" max="8452" width="13.69921875" customWidth="1"/>
    <col min="8453" max="8453" width="38.19921875" customWidth="1"/>
    <col min="8454" max="8454" width="15.5" customWidth="1"/>
    <col min="8704" max="8704" width="41.19921875" customWidth="1"/>
    <col min="8705" max="8707" width="11.796875" customWidth="1"/>
    <col min="8708" max="8708" width="13.69921875" customWidth="1"/>
    <col min="8709" max="8709" width="38.19921875" customWidth="1"/>
    <col min="8710" max="8710" width="15.5" customWidth="1"/>
    <col min="8960" max="8960" width="41.19921875" customWidth="1"/>
    <col min="8961" max="8963" width="11.796875" customWidth="1"/>
    <col min="8964" max="8964" width="13.69921875" customWidth="1"/>
    <col min="8965" max="8965" width="38.19921875" customWidth="1"/>
    <col min="8966" max="8966" width="15.5" customWidth="1"/>
    <col min="9216" max="9216" width="41.19921875" customWidth="1"/>
    <col min="9217" max="9219" width="11.796875" customWidth="1"/>
    <col min="9220" max="9220" width="13.69921875" customWidth="1"/>
    <col min="9221" max="9221" width="38.19921875" customWidth="1"/>
    <col min="9222" max="9222" width="15.5" customWidth="1"/>
    <col min="9472" max="9472" width="41.19921875" customWidth="1"/>
    <col min="9473" max="9475" width="11.796875" customWidth="1"/>
    <col min="9476" max="9476" width="13.69921875" customWidth="1"/>
    <col min="9477" max="9477" width="38.19921875" customWidth="1"/>
    <col min="9478" max="9478" width="15.5" customWidth="1"/>
    <col min="9728" max="9728" width="41.19921875" customWidth="1"/>
    <col min="9729" max="9731" width="11.796875" customWidth="1"/>
    <col min="9732" max="9732" width="13.69921875" customWidth="1"/>
    <col min="9733" max="9733" width="38.19921875" customWidth="1"/>
    <col min="9734" max="9734" width="15.5" customWidth="1"/>
    <col min="9984" max="9984" width="41.19921875" customWidth="1"/>
    <col min="9985" max="9987" width="11.796875" customWidth="1"/>
    <col min="9988" max="9988" width="13.69921875" customWidth="1"/>
    <col min="9989" max="9989" width="38.19921875" customWidth="1"/>
    <col min="9990" max="9990" width="15.5" customWidth="1"/>
    <col min="10240" max="10240" width="41.19921875" customWidth="1"/>
    <col min="10241" max="10243" width="11.796875" customWidth="1"/>
    <col min="10244" max="10244" width="13.69921875" customWidth="1"/>
    <col min="10245" max="10245" width="38.19921875" customWidth="1"/>
    <col min="10246" max="10246" width="15.5" customWidth="1"/>
    <col min="10496" max="10496" width="41.19921875" customWidth="1"/>
    <col min="10497" max="10499" width="11.796875" customWidth="1"/>
    <col min="10500" max="10500" width="13.69921875" customWidth="1"/>
    <col min="10501" max="10501" width="38.19921875" customWidth="1"/>
    <col min="10502" max="10502" width="15.5" customWidth="1"/>
    <col min="10752" max="10752" width="41.19921875" customWidth="1"/>
    <col min="10753" max="10755" width="11.796875" customWidth="1"/>
    <col min="10756" max="10756" width="13.69921875" customWidth="1"/>
    <col min="10757" max="10757" width="38.19921875" customWidth="1"/>
    <col min="10758" max="10758" width="15.5" customWidth="1"/>
    <col min="11008" max="11008" width="41.19921875" customWidth="1"/>
    <col min="11009" max="11011" width="11.796875" customWidth="1"/>
    <col min="11012" max="11012" width="13.69921875" customWidth="1"/>
    <col min="11013" max="11013" width="38.19921875" customWidth="1"/>
    <col min="11014" max="11014" width="15.5" customWidth="1"/>
    <col min="11264" max="11264" width="41.19921875" customWidth="1"/>
    <col min="11265" max="11267" width="11.796875" customWidth="1"/>
    <col min="11268" max="11268" width="13.69921875" customWidth="1"/>
    <col min="11269" max="11269" width="38.19921875" customWidth="1"/>
    <col min="11270" max="11270" width="15.5" customWidth="1"/>
    <col min="11520" max="11520" width="41.19921875" customWidth="1"/>
    <col min="11521" max="11523" width="11.796875" customWidth="1"/>
    <col min="11524" max="11524" width="13.69921875" customWidth="1"/>
    <col min="11525" max="11525" width="38.19921875" customWidth="1"/>
    <col min="11526" max="11526" width="15.5" customWidth="1"/>
    <col min="11776" max="11776" width="41.19921875" customWidth="1"/>
    <col min="11777" max="11779" width="11.796875" customWidth="1"/>
    <col min="11780" max="11780" width="13.69921875" customWidth="1"/>
    <col min="11781" max="11781" width="38.19921875" customWidth="1"/>
    <col min="11782" max="11782" width="15.5" customWidth="1"/>
    <col min="12032" max="12032" width="41.19921875" customWidth="1"/>
    <col min="12033" max="12035" width="11.796875" customWidth="1"/>
    <col min="12036" max="12036" width="13.69921875" customWidth="1"/>
    <col min="12037" max="12037" width="38.19921875" customWidth="1"/>
    <col min="12038" max="12038" width="15.5" customWidth="1"/>
    <col min="12288" max="12288" width="41.19921875" customWidth="1"/>
    <col min="12289" max="12291" width="11.796875" customWidth="1"/>
    <col min="12292" max="12292" width="13.69921875" customWidth="1"/>
    <col min="12293" max="12293" width="38.19921875" customWidth="1"/>
    <col min="12294" max="12294" width="15.5" customWidth="1"/>
    <col min="12544" max="12544" width="41.19921875" customWidth="1"/>
    <col min="12545" max="12547" width="11.796875" customWidth="1"/>
    <col min="12548" max="12548" width="13.69921875" customWidth="1"/>
    <col min="12549" max="12549" width="38.19921875" customWidth="1"/>
    <col min="12550" max="12550" width="15.5" customWidth="1"/>
    <col min="12800" max="12800" width="41.19921875" customWidth="1"/>
    <col min="12801" max="12803" width="11.796875" customWidth="1"/>
    <col min="12804" max="12804" width="13.69921875" customWidth="1"/>
    <col min="12805" max="12805" width="38.19921875" customWidth="1"/>
    <col min="12806" max="12806" width="15.5" customWidth="1"/>
    <col min="13056" max="13056" width="41.19921875" customWidth="1"/>
    <col min="13057" max="13059" width="11.796875" customWidth="1"/>
    <col min="13060" max="13060" width="13.69921875" customWidth="1"/>
    <col min="13061" max="13061" width="38.19921875" customWidth="1"/>
    <col min="13062" max="13062" width="15.5" customWidth="1"/>
    <col min="13312" max="13312" width="41.19921875" customWidth="1"/>
    <col min="13313" max="13315" width="11.796875" customWidth="1"/>
    <col min="13316" max="13316" width="13.69921875" customWidth="1"/>
    <col min="13317" max="13317" width="38.19921875" customWidth="1"/>
    <col min="13318" max="13318" width="15.5" customWidth="1"/>
    <col min="13568" max="13568" width="41.19921875" customWidth="1"/>
    <col min="13569" max="13571" width="11.796875" customWidth="1"/>
    <col min="13572" max="13572" width="13.69921875" customWidth="1"/>
    <col min="13573" max="13573" width="38.19921875" customWidth="1"/>
    <col min="13574" max="13574" width="15.5" customWidth="1"/>
    <col min="13824" max="13824" width="41.19921875" customWidth="1"/>
    <col min="13825" max="13827" width="11.796875" customWidth="1"/>
    <col min="13828" max="13828" width="13.69921875" customWidth="1"/>
    <col min="13829" max="13829" width="38.19921875" customWidth="1"/>
    <col min="13830" max="13830" width="15.5" customWidth="1"/>
    <col min="14080" max="14080" width="41.19921875" customWidth="1"/>
    <col min="14081" max="14083" width="11.796875" customWidth="1"/>
    <col min="14084" max="14084" width="13.69921875" customWidth="1"/>
    <col min="14085" max="14085" width="38.19921875" customWidth="1"/>
    <col min="14086" max="14086" width="15.5" customWidth="1"/>
    <col min="14336" max="14336" width="41.19921875" customWidth="1"/>
    <col min="14337" max="14339" width="11.796875" customWidth="1"/>
    <col min="14340" max="14340" width="13.69921875" customWidth="1"/>
    <col min="14341" max="14341" width="38.19921875" customWidth="1"/>
    <col min="14342" max="14342" width="15.5" customWidth="1"/>
    <col min="14592" max="14592" width="41.19921875" customWidth="1"/>
    <col min="14593" max="14595" width="11.796875" customWidth="1"/>
    <col min="14596" max="14596" width="13.69921875" customWidth="1"/>
    <col min="14597" max="14597" width="38.19921875" customWidth="1"/>
    <col min="14598" max="14598" width="15.5" customWidth="1"/>
    <col min="14848" max="14848" width="41.19921875" customWidth="1"/>
    <col min="14849" max="14851" width="11.796875" customWidth="1"/>
    <col min="14852" max="14852" width="13.69921875" customWidth="1"/>
    <col min="14853" max="14853" width="38.19921875" customWidth="1"/>
    <col min="14854" max="14854" width="15.5" customWidth="1"/>
    <col min="15104" max="15104" width="41.19921875" customWidth="1"/>
    <col min="15105" max="15107" width="11.796875" customWidth="1"/>
    <col min="15108" max="15108" width="13.69921875" customWidth="1"/>
    <col min="15109" max="15109" width="38.19921875" customWidth="1"/>
    <col min="15110" max="15110" width="15.5" customWidth="1"/>
    <col min="15360" max="15360" width="41.19921875" customWidth="1"/>
    <col min="15361" max="15363" width="11.796875" customWidth="1"/>
    <col min="15364" max="15364" width="13.69921875" customWidth="1"/>
    <col min="15365" max="15365" width="38.19921875" customWidth="1"/>
    <col min="15366" max="15366" width="15.5" customWidth="1"/>
    <col min="15616" max="15616" width="41.19921875" customWidth="1"/>
    <col min="15617" max="15619" width="11.796875" customWidth="1"/>
    <col min="15620" max="15620" width="13.69921875" customWidth="1"/>
    <col min="15621" max="15621" width="38.19921875" customWidth="1"/>
    <col min="15622" max="15622" width="15.5" customWidth="1"/>
    <col min="15872" max="15872" width="41.19921875" customWidth="1"/>
    <col min="15873" max="15875" width="11.796875" customWidth="1"/>
    <col min="15876" max="15876" width="13.69921875" customWidth="1"/>
    <col min="15877" max="15877" width="38.19921875" customWidth="1"/>
    <col min="15878" max="15878" width="15.5" customWidth="1"/>
    <col min="16128" max="16128" width="41.19921875" customWidth="1"/>
    <col min="16129" max="16131" width="11.796875" customWidth="1"/>
    <col min="16132" max="16132" width="13.69921875" customWidth="1"/>
    <col min="16133" max="16133" width="38.19921875" customWidth="1"/>
    <col min="16134" max="16134" width="15.5" customWidth="1"/>
  </cols>
  <sheetData>
    <row r="1" spans="1:249" ht="60" customHeight="1" x14ac:dyDescent="0.3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249" ht="28.05" customHeight="1" x14ac:dyDescent="0.3">
      <c r="A2" s="104" t="s">
        <v>14</v>
      </c>
      <c r="B2" s="105"/>
      <c r="C2" s="105"/>
      <c r="D2" s="105"/>
      <c r="E2" s="105"/>
    </row>
    <row r="3" spans="1:249" ht="19.95" customHeight="1" x14ac:dyDescent="0.3">
      <c r="A3" s="98" t="s">
        <v>15</v>
      </c>
      <c r="B3" s="98"/>
      <c r="C3" s="98"/>
      <c r="D3" s="98"/>
      <c r="E3" s="98"/>
    </row>
    <row r="4" spans="1:249" ht="22.05" customHeight="1" thickBot="1" x14ac:dyDescent="0.35">
      <c r="A4" s="98" t="s">
        <v>16</v>
      </c>
      <c r="B4" s="98"/>
      <c r="C4" s="98"/>
      <c r="D4" s="98"/>
      <c r="E4" s="98"/>
    </row>
    <row r="5" spans="1:249" ht="46.05" customHeight="1" x14ac:dyDescent="0.3">
      <c r="A5" s="39" t="s">
        <v>17</v>
      </c>
      <c r="B5" s="40"/>
      <c r="C5" s="40"/>
      <c r="D5" s="40"/>
      <c r="E5" s="40"/>
      <c r="F5" s="100" t="s">
        <v>23</v>
      </c>
      <c r="G5" s="84" t="s">
        <v>24</v>
      </c>
      <c r="H5" s="32" t="s">
        <v>25</v>
      </c>
      <c r="I5" s="32" t="s">
        <v>26</v>
      </c>
      <c r="J5" s="102" t="s">
        <v>27</v>
      </c>
    </row>
    <row r="6" spans="1:249" s="1" customFormat="1" ht="39.6" x14ac:dyDescent="0.3">
      <c r="A6" s="36" t="s">
        <v>18</v>
      </c>
      <c r="B6" s="37" t="s">
        <v>19</v>
      </c>
      <c r="C6" s="37" t="s">
        <v>20</v>
      </c>
      <c r="D6" s="38" t="s">
        <v>21</v>
      </c>
      <c r="E6" s="77" t="s">
        <v>22</v>
      </c>
      <c r="F6" s="101"/>
      <c r="G6" s="85" t="s">
        <v>28</v>
      </c>
      <c r="H6" s="76" t="s">
        <v>28</v>
      </c>
      <c r="I6" s="76" t="s">
        <v>28</v>
      </c>
      <c r="J6" s="103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ht="26.4" x14ac:dyDescent="0.3">
      <c r="A7" s="2" t="s">
        <v>29</v>
      </c>
      <c r="B7" s="24" t="s">
        <v>66</v>
      </c>
      <c r="C7" s="4"/>
      <c r="D7" s="5"/>
      <c r="E7" s="78">
        <f>SUM(E8:E11)</f>
        <v>0</v>
      </c>
      <c r="F7" s="29">
        <f>SUM(F8:F11)</f>
        <v>0</v>
      </c>
      <c r="G7" s="34">
        <f>'Lista troskova - IP 1'!F13</f>
        <v>255.64594059810923</v>
      </c>
      <c r="H7" s="5" t="e">
        <f>#REF!</f>
        <v>#REF!</v>
      </c>
      <c r="I7" s="5" t="e">
        <f>#REF!</f>
        <v>#REF!</v>
      </c>
      <c r="J7" s="5" t="e">
        <f>G7+H7+I7</f>
        <v>#REF!</v>
      </c>
    </row>
    <row r="8" spans="1:249" x14ac:dyDescent="0.3">
      <c r="A8" s="6" t="s">
        <v>30</v>
      </c>
      <c r="B8" s="7"/>
      <c r="C8" s="8"/>
      <c r="D8" s="9"/>
      <c r="E8" s="79">
        <f>C8*D8</f>
        <v>0</v>
      </c>
      <c r="F8" s="30"/>
      <c r="H8" s="90"/>
      <c r="I8" s="90"/>
      <c r="J8" s="72"/>
    </row>
    <row r="9" spans="1:249" x14ac:dyDescent="0.3">
      <c r="A9" s="6" t="s">
        <v>0</v>
      </c>
      <c r="B9" s="7"/>
      <c r="C9" s="8"/>
      <c r="D9" s="9"/>
      <c r="E9" s="79">
        <f>C9*D9</f>
        <v>0</v>
      </c>
      <c r="F9" s="30"/>
      <c r="G9" s="91"/>
      <c r="H9" s="90"/>
      <c r="I9" s="90"/>
      <c r="J9" s="72"/>
    </row>
    <row r="10" spans="1:249" x14ac:dyDescent="0.3">
      <c r="A10" s="6" t="s">
        <v>1</v>
      </c>
      <c r="B10" s="7"/>
      <c r="C10" s="8"/>
      <c r="D10" s="9"/>
      <c r="E10" s="79">
        <f>C10*D10</f>
        <v>0</v>
      </c>
      <c r="F10" s="30"/>
      <c r="G10" s="91"/>
      <c r="H10" s="92"/>
      <c r="I10" s="90"/>
      <c r="J10" s="72"/>
    </row>
    <row r="11" spans="1:249" x14ac:dyDescent="0.3">
      <c r="A11" s="10"/>
      <c r="B11" s="7"/>
      <c r="C11" s="8"/>
      <c r="D11" s="9"/>
      <c r="E11" s="79">
        <f>C11*D11</f>
        <v>0</v>
      </c>
      <c r="F11" s="30"/>
      <c r="G11" s="91"/>
      <c r="H11" s="90"/>
      <c r="I11" s="90"/>
      <c r="J11" s="72"/>
    </row>
    <row r="12" spans="1:249" ht="15" customHeight="1" x14ac:dyDescent="0.3">
      <c r="A12" s="11" t="s">
        <v>31</v>
      </c>
      <c r="B12" s="3"/>
      <c r="C12" s="4"/>
      <c r="D12" s="4"/>
      <c r="E12" s="78">
        <f>E14+E15+E17+E18</f>
        <v>0</v>
      </c>
      <c r="F12" s="29">
        <f>F14+F15+F17+F18</f>
        <v>0</v>
      </c>
      <c r="G12" s="34">
        <f>'Lista troskova - IP 1'!F18</f>
        <v>61.355025743546221</v>
      </c>
      <c r="H12" s="5" t="e">
        <f>#REF!</f>
        <v>#REF!</v>
      </c>
      <c r="I12" s="5" t="e">
        <f>#REF!</f>
        <v>#REF!</v>
      </c>
      <c r="J12" s="5" t="e">
        <f>G12+H12+I12</f>
        <v>#REF!</v>
      </c>
    </row>
    <row r="13" spans="1:249" ht="27" x14ac:dyDescent="0.3">
      <c r="A13" s="6" t="s">
        <v>32</v>
      </c>
      <c r="B13" s="12"/>
      <c r="C13" s="13"/>
      <c r="D13" s="13"/>
      <c r="E13" s="80"/>
      <c r="F13" s="30"/>
      <c r="G13" s="91"/>
      <c r="H13" s="90"/>
      <c r="I13" s="90"/>
      <c r="J13" s="72"/>
    </row>
    <row r="14" spans="1:249" x14ac:dyDescent="0.3">
      <c r="A14" s="6" t="s">
        <v>5</v>
      </c>
      <c r="B14" s="23" t="s">
        <v>67</v>
      </c>
      <c r="C14" s="13"/>
      <c r="D14" s="13"/>
      <c r="E14" s="80">
        <f>C14*D14</f>
        <v>0</v>
      </c>
      <c r="F14" s="30"/>
      <c r="G14" s="91"/>
      <c r="H14" s="90"/>
      <c r="I14" s="90"/>
      <c r="J14" s="72"/>
    </row>
    <row r="15" spans="1:249" x14ac:dyDescent="0.3">
      <c r="A15" s="6" t="s">
        <v>5</v>
      </c>
      <c r="B15" s="12"/>
      <c r="C15" s="13"/>
      <c r="D15" s="13"/>
      <c r="E15" s="80">
        <f>C15*D15</f>
        <v>0</v>
      </c>
      <c r="F15" s="30"/>
      <c r="G15" s="91"/>
      <c r="H15" s="90"/>
      <c r="I15" s="90"/>
      <c r="J15" s="72"/>
    </row>
    <row r="16" spans="1:249" ht="27" x14ac:dyDescent="0.3">
      <c r="A16" s="6" t="s">
        <v>33</v>
      </c>
      <c r="B16" s="12"/>
      <c r="C16" s="13"/>
      <c r="D16" s="13"/>
      <c r="E16" s="80"/>
      <c r="F16" s="30"/>
      <c r="G16" s="91"/>
      <c r="H16" s="90"/>
      <c r="I16" s="90"/>
      <c r="J16" s="72"/>
    </row>
    <row r="17" spans="1:10" x14ac:dyDescent="0.3">
      <c r="A17" s="6" t="s">
        <v>6</v>
      </c>
      <c r="B17" s="23" t="s">
        <v>68</v>
      </c>
      <c r="C17" s="13"/>
      <c r="D17" s="13"/>
      <c r="E17" s="80">
        <f>C17*D17</f>
        <v>0</v>
      </c>
      <c r="F17" s="30"/>
      <c r="G17" s="91"/>
      <c r="H17" s="90"/>
      <c r="I17" s="90"/>
      <c r="J17" s="72"/>
    </row>
    <row r="18" spans="1:10" x14ac:dyDescent="0.3">
      <c r="A18" s="6" t="s">
        <v>7</v>
      </c>
      <c r="B18" s="12"/>
      <c r="C18" s="13"/>
      <c r="D18" s="13"/>
      <c r="E18" s="80">
        <f>C18*D18</f>
        <v>0</v>
      </c>
      <c r="F18" s="30"/>
      <c r="G18" s="91"/>
      <c r="H18" s="90"/>
      <c r="I18" s="90"/>
      <c r="J18" s="72"/>
    </row>
    <row r="19" spans="1:10" ht="15" customHeight="1" x14ac:dyDescent="0.3">
      <c r="A19" s="11" t="s">
        <v>34</v>
      </c>
      <c r="B19" s="3"/>
      <c r="C19" s="4"/>
      <c r="D19" s="4"/>
      <c r="E19" s="78">
        <f>SUM(E20:E41)</f>
        <v>0</v>
      </c>
      <c r="F19" s="29">
        <f>SUM(F20:F41)</f>
        <v>0</v>
      </c>
      <c r="G19" s="34">
        <f>'Lista troskova - IP 1'!F24</f>
        <v>0</v>
      </c>
      <c r="H19" s="34" t="e">
        <f>#REF!</f>
        <v>#REF!</v>
      </c>
      <c r="I19" s="34" t="e">
        <f>#REF!</f>
        <v>#REF!</v>
      </c>
      <c r="J19" s="5" t="e">
        <f>G19+H19+I19</f>
        <v>#REF!</v>
      </c>
    </row>
    <row r="20" spans="1:10" ht="27" x14ac:dyDescent="0.3">
      <c r="A20" s="28" t="s">
        <v>35</v>
      </c>
      <c r="B20" s="73"/>
      <c r="C20" s="74"/>
      <c r="D20" s="74"/>
      <c r="E20" s="81"/>
      <c r="F20" s="30"/>
      <c r="G20" s="91"/>
      <c r="H20" s="90"/>
      <c r="I20" s="90"/>
      <c r="J20" s="90"/>
    </row>
    <row r="21" spans="1:10" ht="40.200000000000003" x14ac:dyDescent="0.3">
      <c r="A21" s="22" t="s">
        <v>36</v>
      </c>
      <c r="B21" s="12"/>
      <c r="C21" s="13"/>
      <c r="D21" s="13"/>
      <c r="E21" s="80">
        <f t="shared" ref="E21:E42" si="0">C21*D21</f>
        <v>0</v>
      </c>
      <c r="F21" s="30"/>
      <c r="G21" s="91"/>
      <c r="H21" s="90"/>
      <c r="I21" s="90"/>
      <c r="J21" s="90"/>
    </row>
    <row r="22" spans="1:10" x14ac:dyDescent="0.3">
      <c r="A22" s="6"/>
      <c r="B22" s="12"/>
      <c r="C22" s="13"/>
      <c r="D22" s="13"/>
      <c r="E22" s="80">
        <f t="shared" si="0"/>
        <v>0</v>
      </c>
      <c r="F22" s="30"/>
      <c r="G22" s="91"/>
      <c r="H22" s="90"/>
      <c r="I22" s="90"/>
      <c r="J22" s="90"/>
    </row>
    <row r="23" spans="1:10" ht="40.200000000000003" x14ac:dyDescent="0.3">
      <c r="A23" s="96" t="s">
        <v>37</v>
      </c>
      <c r="B23" s="73"/>
      <c r="C23" s="74"/>
      <c r="D23" s="74"/>
      <c r="E23" s="81"/>
      <c r="F23" s="30"/>
      <c r="G23" s="91"/>
      <c r="H23" s="90"/>
      <c r="I23" s="90"/>
      <c r="J23" s="90"/>
    </row>
    <row r="24" spans="1:10" ht="27" x14ac:dyDescent="0.3">
      <c r="A24" s="22" t="s">
        <v>38</v>
      </c>
      <c r="B24" s="12"/>
      <c r="C24" s="13"/>
      <c r="D24" s="13"/>
      <c r="E24" s="80">
        <f t="shared" si="0"/>
        <v>0</v>
      </c>
      <c r="F24" s="30"/>
      <c r="G24" s="91"/>
      <c r="H24" s="90"/>
      <c r="I24" s="90"/>
      <c r="J24" s="90"/>
    </row>
    <row r="25" spans="1:10" x14ac:dyDescent="0.3">
      <c r="A25" s="22"/>
      <c r="B25" s="12"/>
      <c r="C25" s="13"/>
      <c r="D25" s="13"/>
      <c r="E25" s="80">
        <f t="shared" si="0"/>
        <v>0</v>
      </c>
      <c r="F25" s="30"/>
      <c r="G25" s="91"/>
      <c r="H25" s="90"/>
      <c r="I25" s="90"/>
      <c r="J25" s="90"/>
    </row>
    <row r="26" spans="1:10" x14ac:dyDescent="0.3">
      <c r="A26" s="27" t="s">
        <v>39</v>
      </c>
      <c r="B26" s="73"/>
      <c r="C26" s="74"/>
      <c r="D26" s="74"/>
      <c r="E26" s="81"/>
      <c r="F26" s="30"/>
      <c r="G26" s="91"/>
      <c r="H26" s="90"/>
      <c r="I26" s="90"/>
      <c r="J26" s="90"/>
    </row>
    <row r="27" spans="1:10" x14ac:dyDescent="0.3">
      <c r="A27" s="25" t="s">
        <v>40</v>
      </c>
      <c r="B27" s="23" t="s">
        <v>57</v>
      </c>
      <c r="C27" s="13"/>
      <c r="D27" s="13"/>
      <c r="E27" s="80">
        <f t="shared" si="0"/>
        <v>0</v>
      </c>
      <c r="F27" s="30"/>
      <c r="G27" s="91"/>
      <c r="H27" s="90"/>
      <c r="I27" s="90"/>
      <c r="J27" s="90"/>
    </row>
    <row r="28" spans="1:10" x14ac:dyDescent="0.3">
      <c r="A28" s="25" t="s">
        <v>41</v>
      </c>
      <c r="B28" s="23" t="s">
        <v>58</v>
      </c>
      <c r="C28" s="13"/>
      <c r="D28" s="13"/>
      <c r="E28" s="80">
        <f t="shared" si="0"/>
        <v>0</v>
      </c>
      <c r="F28" s="30"/>
      <c r="G28" s="91"/>
      <c r="H28" s="90"/>
      <c r="I28" s="90"/>
      <c r="J28" s="90"/>
    </row>
    <row r="29" spans="1:10" x14ac:dyDescent="0.3">
      <c r="A29" s="27" t="s">
        <v>42</v>
      </c>
      <c r="B29" s="75"/>
      <c r="C29" s="74"/>
      <c r="D29" s="74"/>
      <c r="E29" s="81"/>
      <c r="F29" s="30"/>
      <c r="G29" s="91"/>
      <c r="H29" s="90"/>
      <c r="I29" s="90"/>
      <c r="J29" s="90"/>
    </row>
    <row r="30" spans="1:10" x14ac:dyDescent="0.3">
      <c r="A30" s="25" t="s">
        <v>43</v>
      </c>
      <c r="B30" s="23" t="s">
        <v>44</v>
      </c>
      <c r="C30" s="13"/>
      <c r="D30" s="13"/>
      <c r="E30" s="80">
        <f t="shared" si="0"/>
        <v>0</v>
      </c>
      <c r="F30" s="30"/>
      <c r="G30" s="91"/>
      <c r="H30" s="90"/>
      <c r="I30" s="90"/>
      <c r="J30" s="90"/>
    </row>
    <row r="31" spans="1:10" x14ac:dyDescent="0.3">
      <c r="A31" s="6"/>
      <c r="B31" s="12"/>
      <c r="C31" s="13"/>
      <c r="D31" s="13"/>
      <c r="E31" s="80">
        <f t="shared" si="0"/>
        <v>0</v>
      </c>
      <c r="F31" s="30"/>
      <c r="G31" s="91"/>
      <c r="H31" s="90"/>
      <c r="I31" s="90"/>
      <c r="J31" s="90"/>
    </row>
    <row r="32" spans="1:10" x14ac:dyDescent="0.3">
      <c r="A32" s="27" t="s">
        <v>45</v>
      </c>
      <c r="B32" s="75"/>
      <c r="C32" s="74"/>
      <c r="D32" s="74"/>
      <c r="E32" s="81"/>
      <c r="F32" s="30"/>
      <c r="G32" s="91"/>
      <c r="H32" s="90"/>
      <c r="I32" s="90"/>
      <c r="J32" s="90"/>
    </row>
    <row r="33" spans="1:10" x14ac:dyDescent="0.3">
      <c r="A33" s="25" t="s">
        <v>46</v>
      </c>
      <c r="B33" s="23" t="s">
        <v>47</v>
      </c>
      <c r="C33" s="13"/>
      <c r="D33" s="13"/>
      <c r="E33" s="80">
        <f t="shared" si="0"/>
        <v>0</v>
      </c>
      <c r="F33" s="30"/>
      <c r="G33" s="91"/>
      <c r="H33" s="90"/>
      <c r="I33" s="90"/>
      <c r="J33" s="90"/>
    </row>
    <row r="34" spans="1:10" x14ac:dyDescent="0.3">
      <c r="A34" s="25" t="s">
        <v>48</v>
      </c>
      <c r="B34" s="23" t="s">
        <v>49</v>
      </c>
      <c r="C34" s="13"/>
      <c r="D34" s="13"/>
      <c r="E34" s="80">
        <f t="shared" si="0"/>
        <v>0</v>
      </c>
      <c r="F34" s="30"/>
      <c r="G34" s="91"/>
      <c r="H34" s="90"/>
      <c r="I34" s="90"/>
      <c r="J34" s="90"/>
    </row>
    <row r="35" spans="1:10" x14ac:dyDescent="0.3">
      <c r="A35" s="25"/>
      <c r="B35" s="12"/>
      <c r="C35" s="13"/>
      <c r="D35" s="13"/>
      <c r="E35" s="80">
        <f t="shared" si="0"/>
        <v>0</v>
      </c>
      <c r="F35" s="30"/>
      <c r="G35" s="91"/>
      <c r="H35" s="90"/>
      <c r="I35" s="90"/>
      <c r="J35" s="90"/>
    </row>
    <row r="36" spans="1:10" x14ac:dyDescent="0.3">
      <c r="A36" s="27" t="s">
        <v>50</v>
      </c>
      <c r="B36" s="75"/>
      <c r="C36" s="74"/>
      <c r="D36" s="74"/>
      <c r="E36" s="81"/>
      <c r="F36" s="30"/>
      <c r="G36" s="91"/>
      <c r="H36" s="90"/>
      <c r="I36" s="90"/>
      <c r="J36" s="90"/>
    </row>
    <row r="37" spans="1:10" x14ac:dyDescent="0.3">
      <c r="A37" s="25" t="s">
        <v>51</v>
      </c>
      <c r="B37" s="23" t="s">
        <v>52</v>
      </c>
      <c r="C37" s="13"/>
      <c r="D37" s="13"/>
      <c r="E37" s="80">
        <f t="shared" si="0"/>
        <v>0</v>
      </c>
      <c r="F37" s="30"/>
      <c r="G37" s="91"/>
      <c r="H37" s="90"/>
      <c r="I37" s="90"/>
      <c r="J37" s="90"/>
    </row>
    <row r="38" spans="1:10" x14ac:dyDescent="0.3">
      <c r="A38" s="6"/>
      <c r="B38" s="12"/>
      <c r="C38" s="13"/>
      <c r="D38" s="13"/>
      <c r="E38" s="80">
        <f t="shared" si="0"/>
        <v>0</v>
      </c>
      <c r="F38" s="30"/>
      <c r="G38" s="91"/>
      <c r="H38" s="90"/>
      <c r="I38" s="90"/>
      <c r="J38" s="90"/>
    </row>
    <row r="39" spans="1:10" x14ac:dyDescent="0.3">
      <c r="A39" s="27" t="s">
        <v>53</v>
      </c>
      <c r="B39" s="75"/>
      <c r="C39" s="74"/>
      <c r="D39" s="74"/>
      <c r="E39" s="81"/>
      <c r="F39" s="30"/>
      <c r="G39" s="91"/>
      <c r="H39" s="90"/>
      <c r="I39" s="90"/>
      <c r="J39" s="90"/>
    </row>
    <row r="40" spans="1:10" x14ac:dyDescent="0.3">
      <c r="A40" s="25" t="s">
        <v>54</v>
      </c>
      <c r="B40" s="23" t="s">
        <v>55</v>
      </c>
      <c r="C40" s="13"/>
      <c r="D40" s="13"/>
      <c r="E40" s="80">
        <f t="shared" si="0"/>
        <v>0</v>
      </c>
      <c r="F40" s="30"/>
      <c r="G40" s="91"/>
      <c r="H40" s="90"/>
      <c r="I40" s="90"/>
      <c r="J40" s="90"/>
    </row>
    <row r="41" spans="1:10" x14ac:dyDescent="0.3">
      <c r="A41" s="27" t="s">
        <v>56</v>
      </c>
      <c r="B41" s="73"/>
      <c r="C41" s="74"/>
      <c r="D41" s="74"/>
      <c r="E41" s="81"/>
      <c r="F41" s="30"/>
      <c r="G41" s="91"/>
      <c r="H41" s="90"/>
      <c r="I41" s="90"/>
      <c r="J41" s="90"/>
    </row>
    <row r="42" spans="1:10" x14ac:dyDescent="0.3">
      <c r="A42" s="6"/>
      <c r="B42" s="12"/>
      <c r="C42" s="13"/>
      <c r="D42" s="13"/>
      <c r="E42" s="80">
        <f t="shared" si="0"/>
        <v>0</v>
      </c>
      <c r="F42" s="30"/>
      <c r="G42" s="91"/>
      <c r="H42" s="90"/>
      <c r="I42" s="90"/>
      <c r="J42" s="90"/>
    </row>
    <row r="43" spans="1:10" ht="25.95" customHeight="1" x14ac:dyDescent="0.3">
      <c r="A43" s="11" t="s">
        <v>59</v>
      </c>
      <c r="B43" s="3"/>
      <c r="C43" s="4"/>
      <c r="D43" s="4"/>
      <c r="E43" s="78">
        <f>SUM(E44:E45)</f>
        <v>0</v>
      </c>
      <c r="F43" s="29">
        <f>SUM(F44:F45)</f>
        <v>0</v>
      </c>
      <c r="G43" s="34">
        <f>'Lista troskova - IP 1'!F31</f>
        <v>0</v>
      </c>
      <c r="H43" s="5" t="e">
        <f>#REF!</f>
        <v>#REF!</v>
      </c>
      <c r="I43" s="5" t="e">
        <f>#REF!</f>
        <v>#REF!</v>
      </c>
      <c r="J43" s="5" t="e">
        <f>G43+H43+I43</f>
        <v>#REF!</v>
      </c>
    </row>
    <row r="44" spans="1:10" x14ac:dyDescent="0.3">
      <c r="A44" s="6" t="s">
        <v>2</v>
      </c>
      <c r="B44" s="26" t="s">
        <v>62</v>
      </c>
      <c r="C44" s="8"/>
      <c r="D44" s="8"/>
      <c r="E44" s="79">
        <f>C44*D44</f>
        <v>0</v>
      </c>
      <c r="F44" s="30"/>
      <c r="G44" s="94"/>
      <c r="H44" s="95"/>
      <c r="I44" s="95"/>
      <c r="J44" s="95"/>
    </row>
    <row r="45" spans="1:10" x14ac:dyDescent="0.3">
      <c r="A45" s="6" t="s">
        <v>3</v>
      </c>
      <c r="B45" s="7"/>
      <c r="C45" s="8"/>
      <c r="D45" s="8"/>
      <c r="E45" s="79">
        <f>C45*D45</f>
        <v>0</v>
      </c>
      <c r="F45" s="30"/>
      <c r="G45" s="94"/>
      <c r="H45" s="95"/>
      <c r="I45" s="95"/>
      <c r="J45" s="95"/>
    </row>
    <row r="46" spans="1:10" ht="15" customHeight="1" x14ac:dyDescent="0.3">
      <c r="A46" s="11" t="s">
        <v>60</v>
      </c>
      <c r="B46" s="3"/>
      <c r="C46" s="4"/>
      <c r="D46" s="4"/>
      <c r="E46" s="78">
        <f>E47+E48</f>
        <v>0</v>
      </c>
      <c r="F46" s="29">
        <f>F47+F48</f>
        <v>0</v>
      </c>
      <c r="G46" s="34">
        <f>'Lista troskova - IP 1'!F36</f>
        <v>0</v>
      </c>
      <c r="H46" s="5" t="e">
        <f>#REF!</f>
        <v>#REF!</v>
      </c>
      <c r="I46" s="5" t="e">
        <f>#REF!</f>
        <v>#REF!</v>
      </c>
      <c r="J46" s="5" t="e">
        <f>G46+H46+I46</f>
        <v>#REF!</v>
      </c>
    </row>
    <row r="47" spans="1:10" x14ac:dyDescent="0.3">
      <c r="A47" s="6" t="s">
        <v>4</v>
      </c>
      <c r="B47" s="7"/>
      <c r="C47" s="8"/>
      <c r="D47" s="8"/>
      <c r="E47" s="79"/>
      <c r="F47" s="30"/>
      <c r="G47" s="94"/>
      <c r="H47" s="95"/>
      <c r="I47" s="95"/>
      <c r="J47" s="95"/>
    </row>
    <row r="48" spans="1:10" x14ac:dyDescent="0.3">
      <c r="A48" s="21" t="s">
        <v>12</v>
      </c>
      <c r="B48" s="7"/>
      <c r="C48" s="8"/>
      <c r="D48" s="8"/>
      <c r="E48" s="79"/>
      <c r="F48" s="30"/>
      <c r="G48" s="94"/>
      <c r="H48" s="95"/>
      <c r="I48" s="95"/>
      <c r="J48" s="95"/>
    </row>
    <row r="49" spans="1:13" ht="31.95" customHeight="1" x14ac:dyDescent="0.3">
      <c r="A49" s="14" t="s">
        <v>61</v>
      </c>
      <c r="B49" s="15"/>
      <c r="C49" s="16"/>
      <c r="D49" s="16"/>
      <c r="E49" s="82">
        <f>E46+E43+E19+E12+E7</f>
        <v>0</v>
      </c>
      <c r="F49" s="29">
        <f>F46+F43+F19+F12+F7</f>
        <v>0</v>
      </c>
      <c r="G49" s="35">
        <f>G46+G43+G19+G12+G7</f>
        <v>317.00096634165544</v>
      </c>
      <c r="H49" s="35" t="e">
        <f t="shared" ref="H49:I49" si="1">H46+H43+H19+H12+H7</f>
        <v>#REF!</v>
      </c>
      <c r="I49" s="35" t="e">
        <f t="shared" si="1"/>
        <v>#REF!</v>
      </c>
      <c r="J49" s="33" t="e">
        <f>J46+J43+J19+J12+J7</f>
        <v>#REF!</v>
      </c>
    </row>
    <row r="50" spans="1:13" ht="55.95" customHeight="1" x14ac:dyDescent="0.3">
      <c r="A50" s="106" t="s">
        <v>63</v>
      </c>
      <c r="B50" s="107"/>
      <c r="C50" s="107"/>
      <c r="D50" s="108"/>
      <c r="E50" s="88">
        <f>E49*0.07</f>
        <v>0</v>
      </c>
      <c r="F50" s="89">
        <f>F49*0.07</f>
        <v>0</v>
      </c>
      <c r="G50" s="87">
        <f>G49*0.07</f>
        <v>22.190067643915881</v>
      </c>
      <c r="H50" s="87" t="e">
        <f t="shared" ref="H50:I50" si="2">H49*0.07</f>
        <v>#REF!</v>
      </c>
      <c r="I50" s="87" t="e">
        <f t="shared" si="2"/>
        <v>#REF!</v>
      </c>
      <c r="J50" s="72" t="s">
        <v>13</v>
      </c>
    </row>
    <row r="51" spans="1:13" ht="22.05" customHeight="1" thickBot="1" x14ac:dyDescent="0.35">
      <c r="A51" s="14" t="s">
        <v>64</v>
      </c>
      <c r="B51" s="17"/>
      <c r="C51" s="18"/>
      <c r="D51" s="18"/>
      <c r="E51" s="83">
        <f>E49+E50</f>
        <v>0</v>
      </c>
      <c r="F51" s="31">
        <f>F49+F50</f>
        <v>0</v>
      </c>
      <c r="G51" s="35">
        <f>G49+G50</f>
        <v>339.19103398557132</v>
      </c>
      <c r="H51" s="35" t="e">
        <f t="shared" ref="H51:I51" si="3">H49+H50</f>
        <v>#REF!</v>
      </c>
      <c r="I51" s="35" t="e">
        <f t="shared" si="3"/>
        <v>#REF!</v>
      </c>
      <c r="J51" s="33" t="e">
        <f>G51+H51+I51</f>
        <v>#REF!</v>
      </c>
    </row>
    <row r="52" spans="1:13" ht="16.5" customHeight="1" x14ac:dyDescent="0.3">
      <c r="B52" s="19"/>
      <c r="C52" s="19"/>
      <c r="D52" s="19"/>
      <c r="E52" s="19"/>
    </row>
    <row r="53" spans="1:13" ht="25.5" customHeight="1" x14ac:dyDescent="0.3">
      <c r="A53" s="97" t="s">
        <v>65</v>
      </c>
      <c r="B53" s="97"/>
      <c r="C53" s="97"/>
      <c r="D53" s="97"/>
      <c r="E53" s="97"/>
    </row>
    <row r="58" spans="1:13" x14ac:dyDescent="0.3">
      <c r="A58" s="20"/>
    </row>
    <row r="63" spans="1:13" x14ac:dyDescent="0.3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x14ac:dyDescent="0.3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2:13" x14ac:dyDescent="0.3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2:13" x14ac:dyDescent="0.3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2:13" x14ac:dyDescent="0.3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2:13" x14ac:dyDescent="0.3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2:13" x14ac:dyDescent="0.3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2:13" x14ac:dyDescent="0.3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2:13" x14ac:dyDescent="0.3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2:13" x14ac:dyDescent="0.3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2:13" x14ac:dyDescent="0.3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2:13" x14ac:dyDescent="0.3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2:13" x14ac:dyDescent="0.3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2:13" x14ac:dyDescent="0.3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2:13" x14ac:dyDescent="0.3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2:13" x14ac:dyDescent="0.3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2:13" x14ac:dyDescent="0.3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2:13" x14ac:dyDescent="0.3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2:13" x14ac:dyDescent="0.3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x14ac:dyDescent="0.3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2:13" x14ac:dyDescent="0.3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2:13" x14ac:dyDescent="0.3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2:13" x14ac:dyDescent="0.3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2:13" x14ac:dyDescent="0.3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2:13" x14ac:dyDescent="0.3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2:13" x14ac:dyDescent="0.3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2:13" x14ac:dyDescent="0.3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2:13" x14ac:dyDescent="0.3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2:13" x14ac:dyDescent="0.3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2:13" x14ac:dyDescent="0.3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2:13" x14ac:dyDescent="0.3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2:13" x14ac:dyDescent="0.3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2:13" x14ac:dyDescent="0.3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2:13" x14ac:dyDescent="0.3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2:13" x14ac:dyDescent="0.3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2:13" x14ac:dyDescent="0.3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2:13" x14ac:dyDescent="0.3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2:13" x14ac:dyDescent="0.3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2:13" x14ac:dyDescent="0.3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2:13" x14ac:dyDescent="0.3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2:13" x14ac:dyDescent="0.3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2:13" x14ac:dyDescent="0.3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2:13" x14ac:dyDescent="0.3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2:13" x14ac:dyDescent="0.3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2:13" x14ac:dyDescent="0.3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2:13" x14ac:dyDescent="0.3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2:13" x14ac:dyDescent="0.3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2:13" x14ac:dyDescent="0.3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2:13" x14ac:dyDescent="0.3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2:13" x14ac:dyDescent="0.3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2:13" x14ac:dyDescent="0.3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2:13" x14ac:dyDescent="0.3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2:13" x14ac:dyDescent="0.3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2:13" x14ac:dyDescent="0.3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2:13" x14ac:dyDescent="0.3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2:13" x14ac:dyDescent="0.3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2:13" x14ac:dyDescent="0.3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2:13" x14ac:dyDescent="0.3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2:13" x14ac:dyDescent="0.3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2:13" x14ac:dyDescent="0.3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2:13" x14ac:dyDescent="0.3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2:13" x14ac:dyDescent="0.3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2:13" x14ac:dyDescent="0.3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2:13" x14ac:dyDescent="0.3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2:13" x14ac:dyDescent="0.3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2:13" x14ac:dyDescent="0.3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2:13" x14ac:dyDescent="0.3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2:13" x14ac:dyDescent="0.3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2:13" x14ac:dyDescent="0.3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2:13" x14ac:dyDescent="0.3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2:13" x14ac:dyDescent="0.3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2:13" x14ac:dyDescent="0.3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2:13" x14ac:dyDescent="0.3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2:13" x14ac:dyDescent="0.3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2:13" x14ac:dyDescent="0.3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2:13" x14ac:dyDescent="0.3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2:13" x14ac:dyDescent="0.3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2:13" x14ac:dyDescent="0.3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2:13" x14ac:dyDescent="0.3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2:13" x14ac:dyDescent="0.3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2:13" x14ac:dyDescent="0.3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2:13" x14ac:dyDescent="0.3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2:13" x14ac:dyDescent="0.3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2:13" x14ac:dyDescent="0.3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2:13" x14ac:dyDescent="0.3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2:13" x14ac:dyDescent="0.3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2:13" x14ac:dyDescent="0.3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2:13" x14ac:dyDescent="0.3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2:13" x14ac:dyDescent="0.3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2:13" x14ac:dyDescent="0.3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2:13" x14ac:dyDescent="0.3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2:13" x14ac:dyDescent="0.3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2:13" x14ac:dyDescent="0.3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2:13" x14ac:dyDescent="0.3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2:13" x14ac:dyDescent="0.3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2:13" x14ac:dyDescent="0.3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2:13" x14ac:dyDescent="0.3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2:13" x14ac:dyDescent="0.3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2:13" x14ac:dyDescent="0.3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2:13" x14ac:dyDescent="0.3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2:13" x14ac:dyDescent="0.3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2:13" x14ac:dyDescent="0.3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2:13" x14ac:dyDescent="0.3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2:13" x14ac:dyDescent="0.3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2:13" x14ac:dyDescent="0.3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2:13" x14ac:dyDescent="0.3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2:13" x14ac:dyDescent="0.3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2:13" x14ac:dyDescent="0.3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2:13" x14ac:dyDescent="0.3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2:13" x14ac:dyDescent="0.3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2:13" x14ac:dyDescent="0.3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2:13" x14ac:dyDescent="0.3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2:13" x14ac:dyDescent="0.3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2:13" x14ac:dyDescent="0.3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2:13" x14ac:dyDescent="0.3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2:13" x14ac:dyDescent="0.3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2:13" x14ac:dyDescent="0.3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2:13" x14ac:dyDescent="0.3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2:13" x14ac:dyDescent="0.3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2:13" x14ac:dyDescent="0.3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2:13" x14ac:dyDescent="0.3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2:13" x14ac:dyDescent="0.3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2:13" x14ac:dyDescent="0.3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2:13" x14ac:dyDescent="0.3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2:13" x14ac:dyDescent="0.3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2:13" x14ac:dyDescent="0.3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2:13" x14ac:dyDescent="0.3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2:13" x14ac:dyDescent="0.3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2:13" x14ac:dyDescent="0.3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2:13" x14ac:dyDescent="0.3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2:13" x14ac:dyDescent="0.3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2:13" x14ac:dyDescent="0.3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2:13" x14ac:dyDescent="0.3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2:13" x14ac:dyDescent="0.3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2:13" x14ac:dyDescent="0.3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2:13" x14ac:dyDescent="0.3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2:13" x14ac:dyDescent="0.3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2:13" x14ac:dyDescent="0.3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2:13" x14ac:dyDescent="0.3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2:13" x14ac:dyDescent="0.3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2:13" x14ac:dyDescent="0.3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2:13" x14ac:dyDescent="0.3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2:13" x14ac:dyDescent="0.3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2:13" x14ac:dyDescent="0.3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2:13" x14ac:dyDescent="0.3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2:13" x14ac:dyDescent="0.3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2:13" x14ac:dyDescent="0.3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2:13" x14ac:dyDescent="0.3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2:13" x14ac:dyDescent="0.3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2:13" x14ac:dyDescent="0.3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2:13" x14ac:dyDescent="0.3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2:13" x14ac:dyDescent="0.3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2:13" x14ac:dyDescent="0.3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2:13" x14ac:dyDescent="0.3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2:13" x14ac:dyDescent="0.3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2:13" x14ac:dyDescent="0.3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2:13" x14ac:dyDescent="0.3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2:13" x14ac:dyDescent="0.3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2:13" x14ac:dyDescent="0.3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2:13" x14ac:dyDescent="0.3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2:13" x14ac:dyDescent="0.3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2:13" x14ac:dyDescent="0.3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2:13" x14ac:dyDescent="0.3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2:13" x14ac:dyDescent="0.3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2:13" x14ac:dyDescent="0.3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2:13" x14ac:dyDescent="0.3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2:13" x14ac:dyDescent="0.3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2:13" x14ac:dyDescent="0.3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2:13" x14ac:dyDescent="0.3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2:13" x14ac:dyDescent="0.3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2:13" x14ac:dyDescent="0.3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2:13" x14ac:dyDescent="0.3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2:13" x14ac:dyDescent="0.3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2:13" x14ac:dyDescent="0.3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2:13" x14ac:dyDescent="0.3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2:13" x14ac:dyDescent="0.3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2:13" x14ac:dyDescent="0.3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2:13" x14ac:dyDescent="0.3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2:13" x14ac:dyDescent="0.3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</sheetData>
  <mergeCells count="8">
    <mergeCell ref="A53:E53"/>
    <mergeCell ref="A3:E3"/>
    <mergeCell ref="A4:E4"/>
    <mergeCell ref="A1:J1"/>
    <mergeCell ref="F5:F6"/>
    <mergeCell ref="J5:J6"/>
    <mergeCell ref="A2:E2"/>
    <mergeCell ref="A50:D50"/>
  </mergeCells>
  <pageMargins left="0.7" right="0.7" top="0.75" bottom="0.75" header="0.3" footer="0.3"/>
  <pageSetup paperSize="9" scale="90" orientation="portrait" horizontalDpi="0" verticalDpi="0"/>
  <ignoredErrors>
    <ignoredError sqref="E4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0" zoomScaleNormal="100" workbookViewId="0">
      <selection activeCell="L15" sqref="L15"/>
    </sheetView>
  </sheetViews>
  <sheetFormatPr defaultColWidth="11.19921875" defaultRowHeight="15.6" x14ac:dyDescent="0.3"/>
  <cols>
    <col min="1" max="1" width="8.69921875" customWidth="1"/>
    <col min="2" max="2" width="32.796875" customWidth="1"/>
    <col min="3" max="3" width="18.69921875" customWidth="1"/>
    <col min="4" max="4" width="13.796875" customWidth="1"/>
    <col min="5" max="5" width="11.69921875" customWidth="1"/>
    <col min="6" max="6" width="11.796875" customWidth="1"/>
    <col min="7" max="7" width="12.296875" customWidth="1"/>
    <col min="8" max="8" width="12.5" customWidth="1"/>
  </cols>
  <sheetData>
    <row r="1" spans="1:9" ht="60" customHeight="1" x14ac:dyDescent="0.3">
      <c r="A1" s="99"/>
      <c r="B1" s="99"/>
      <c r="C1" s="99"/>
      <c r="D1" s="99"/>
      <c r="E1" s="99"/>
      <c r="F1" s="99"/>
      <c r="G1" s="99"/>
      <c r="H1" s="99"/>
    </row>
    <row r="2" spans="1:9" ht="28.05" customHeight="1" x14ac:dyDescent="0.3">
      <c r="A2" s="104" t="s">
        <v>14</v>
      </c>
      <c r="B2" s="105"/>
      <c r="C2" s="105"/>
      <c r="D2" s="105"/>
      <c r="E2" s="105"/>
    </row>
    <row r="3" spans="1:9" ht="19.95" customHeight="1" x14ac:dyDescent="0.3">
      <c r="A3" s="98" t="s">
        <v>15</v>
      </c>
      <c r="B3" s="98"/>
      <c r="C3" s="98"/>
      <c r="D3" s="98"/>
      <c r="E3" s="98"/>
    </row>
    <row r="4" spans="1:9" ht="22.05" customHeight="1" x14ac:dyDescent="0.3">
      <c r="A4" s="98" t="s">
        <v>16</v>
      </c>
      <c r="B4" s="98"/>
      <c r="C4" s="98"/>
      <c r="D4" s="98"/>
      <c r="E4" s="98"/>
    </row>
    <row r="7" spans="1:9" ht="36" x14ac:dyDescent="0.3">
      <c r="A7" s="50" t="s">
        <v>69</v>
      </c>
      <c r="B7" s="50" t="s">
        <v>70</v>
      </c>
      <c r="C7" s="50" t="s">
        <v>91</v>
      </c>
      <c r="D7" s="51" t="s">
        <v>71</v>
      </c>
      <c r="E7" s="51" t="s">
        <v>72</v>
      </c>
      <c r="F7" s="51" t="s">
        <v>73</v>
      </c>
      <c r="G7" s="52" t="s">
        <v>74</v>
      </c>
      <c r="H7" s="52" t="s">
        <v>92</v>
      </c>
      <c r="I7" s="93"/>
    </row>
    <row r="8" spans="1:9" ht="15.6" customHeight="1" x14ac:dyDescent="0.3">
      <c r="A8" s="109" t="s">
        <v>75</v>
      </c>
      <c r="B8" s="110"/>
      <c r="C8" s="110"/>
      <c r="D8" s="110"/>
      <c r="E8" s="110"/>
      <c r="F8" s="110"/>
      <c r="G8" s="110"/>
      <c r="H8" s="110"/>
    </row>
    <row r="9" spans="1:9" ht="19.05" customHeight="1" x14ac:dyDescent="0.3">
      <c r="A9" s="62" t="s">
        <v>8</v>
      </c>
      <c r="B9" s="62" t="s">
        <v>76</v>
      </c>
      <c r="C9" s="62" t="s">
        <v>95</v>
      </c>
      <c r="D9" s="65">
        <v>500</v>
      </c>
      <c r="E9" s="65">
        <v>1.95583</v>
      </c>
      <c r="F9" s="65">
        <f>D9/E9</f>
        <v>255.64594059810923</v>
      </c>
      <c r="G9" s="67" t="s">
        <v>11</v>
      </c>
      <c r="H9" s="71" t="s">
        <v>93</v>
      </c>
      <c r="I9" s="86" t="s">
        <v>90</v>
      </c>
    </row>
    <row r="10" spans="1:9" x14ac:dyDescent="0.3">
      <c r="A10" s="41"/>
      <c r="B10" s="42"/>
      <c r="C10" s="42"/>
      <c r="D10" s="68"/>
      <c r="E10" s="68"/>
      <c r="F10" s="68"/>
      <c r="G10" s="70"/>
      <c r="H10" s="70"/>
    </row>
    <row r="11" spans="1:9" x14ac:dyDescent="0.3">
      <c r="A11" s="41"/>
      <c r="B11" s="42"/>
      <c r="C11" s="42"/>
      <c r="D11" s="68"/>
      <c r="E11" s="68"/>
      <c r="F11" s="68"/>
      <c r="G11" s="70"/>
      <c r="H11" s="70"/>
    </row>
    <row r="12" spans="1:9" x14ac:dyDescent="0.3">
      <c r="A12" s="41"/>
      <c r="B12" s="42"/>
      <c r="C12" s="42"/>
      <c r="D12" s="68"/>
      <c r="E12" s="68"/>
      <c r="F12" s="68"/>
      <c r="G12" s="70"/>
      <c r="H12" s="70"/>
    </row>
    <row r="13" spans="1:9" ht="15.6" customHeight="1" x14ac:dyDescent="0.3">
      <c r="A13" s="114" t="s">
        <v>77</v>
      </c>
      <c r="B13" s="115"/>
      <c r="C13" s="116"/>
      <c r="D13" s="55">
        <f>SUM(D9:D12)</f>
        <v>500</v>
      </c>
      <c r="E13" s="55"/>
      <c r="F13" s="55">
        <f>SUM(F9:F12)</f>
        <v>255.64594059810923</v>
      </c>
      <c r="G13" s="56"/>
      <c r="H13" s="57"/>
    </row>
    <row r="14" spans="1:9" ht="15.6" customHeight="1" x14ac:dyDescent="0.3">
      <c r="A14" s="109" t="s">
        <v>78</v>
      </c>
      <c r="B14" s="110"/>
      <c r="C14" s="110"/>
      <c r="D14" s="110"/>
      <c r="E14" s="110"/>
      <c r="F14" s="110"/>
      <c r="G14" s="110"/>
      <c r="H14" s="110"/>
    </row>
    <row r="15" spans="1:9" x14ac:dyDescent="0.3">
      <c r="A15" s="62" t="s">
        <v>9</v>
      </c>
      <c r="B15" s="63" t="s">
        <v>79</v>
      </c>
      <c r="C15" s="63" t="s">
        <v>96</v>
      </c>
      <c r="D15" s="65">
        <v>120</v>
      </c>
      <c r="E15" s="65">
        <v>1.95583</v>
      </c>
      <c r="F15" s="65">
        <f>D15/E15</f>
        <v>61.355025743546221</v>
      </c>
      <c r="G15" s="66" t="s">
        <v>10</v>
      </c>
      <c r="H15" s="67" t="s">
        <v>94</v>
      </c>
      <c r="I15" s="86" t="s">
        <v>90</v>
      </c>
    </row>
    <row r="16" spans="1:9" x14ac:dyDescent="0.3">
      <c r="A16" s="41"/>
      <c r="B16" s="42"/>
      <c r="C16" s="42"/>
      <c r="D16" s="68"/>
      <c r="E16" s="68"/>
      <c r="F16" s="68"/>
      <c r="G16" s="69"/>
      <c r="H16" s="70"/>
    </row>
    <row r="17" spans="1:8" x14ac:dyDescent="0.3">
      <c r="A17" s="41"/>
      <c r="B17" s="42"/>
      <c r="C17" s="42"/>
      <c r="D17" s="68"/>
      <c r="E17" s="68"/>
      <c r="F17" s="68"/>
      <c r="G17" s="69"/>
      <c r="H17" s="70"/>
    </row>
    <row r="18" spans="1:8" ht="15.6" customHeight="1" x14ac:dyDescent="0.3">
      <c r="A18" s="114" t="s">
        <v>80</v>
      </c>
      <c r="B18" s="115"/>
      <c r="C18" s="116"/>
      <c r="D18" s="58">
        <f>SUM(D15:D17)</f>
        <v>120</v>
      </c>
      <c r="E18" s="59"/>
      <c r="F18" s="58">
        <f>SUM(F15:F17)</f>
        <v>61.355025743546221</v>
      </c>
      <c r="G18" s="60"/>
      <c r="H18" s="61"/>
    </row>
    <row r="19" spans="1:8" ht="15.6" customHeight="1" x14ac:dyDescent="0.3">
      <c r="A19" s="109" t="s">
        <v>34</v>
      </c>
      <c r="B19" s="110"/>
      <c r="C19" s="110"/>
      <c r="D19" s="110"/>
      <c r="E19" s="110"/>
      <c r="F19" s="110"/>
      <c r="G19" s="110"/>
      <c r="H19" s="110"/>
    </row>
    <row r="20" spans="1:8" x14ac:dyDescent="0.3">
      <c r="A20" s="41"/>
      <c r="B20" s="42"/>
      <c r="C20" s="42"/>
      <c r="D20" s="53"/>
      <c r="E20" s="53"/>
      <c r="F20" s="53"/>
      <c r="G20" s="64"/>
      <c r="H20" s="54"/>
    </row>
    <row r="21" spans="1:8" x14ac:dyDescent="0.3">
      <c r="A21" s="41"/>
      <c r="B21" s="42"/>
      <c r="C21" s="42"/>
      <c r="D21" s="53"/>
      <c r="E21" s="53"/>
      <c r="F21" s="53"/>
      <c r="G21" s="64"/>
      <c r="H21" s="54"/>
    </row>
    <row r="22" spans="1:8" x14ac:dyDescent="0.3">
      <c r="A22" s="41"/>
      <c r="B22" s="42"/>
      <c r="C22" s="42"/>
      <c r="D22" s="53"/>
      <c r="E22" s="53"/>
      <c r="F22" s="53"/>
      <c r="G22" s="64"/>
      <c r="H22" s="54"/>
    </row>
    <row r="23" spans="1:8" x14ac:dyDescent="0.3">
      <c r="A23" s="41"/>
      <c r="B23" s="42"/>
      <c r="C23" s="42"/>
      <c r="D23" s="53"/>
      <c r="E23" s="53"/>
      <c r="F23" s="53"/>
      <c r="G23" s="64"/>
      <c r="H23" s="54"/>
    </row>
    <row r="24" spans="1:8" ht="15.6" customHeight="1" x14ac:dyDescent="0.3">
      <c r="A24" s="111" t="s">
        <v>81</v>
      </c>
      <c r="B24" s="112"/>
      <c r="C24" s="113"/>
      <c r="D24" s="58">
        <f>SUM(D20:D23)</f>
        <v>0</v>
      </c>
      <c r="E24" s="59"/>
      <c r="F24" s="58">
        <f>SUM(F20:F23)</f>
        <v>0</v>
      </c>
      <c r="G24" s="60"/>
      <c r="H24" s="61"/>
    </row>
    <row r="25" spans="1:8" ht="15.6" customHeight="1" x14ac:dyDescent="0.3">
      <c r="A25" s="109" t="s">
        <v>82</v>
      </c>
      <c r="B25" s="110"/>
      <c r="C25" s="110"/>
      <c r="D25" s="110"/>
      <c r="E25" s="110"/>
      <c r="F25" s="110"/>
      <c r="G25" s="110"/>
      <c r="H25" s="110"/>
    </row>
    <row r="26" spans="1:8" ht="16.95" customHeight="1" x14ac:dyDescent="0.3">
      <c r="A26" s="41"/>
      <c r="B26" s="42"/>
      <c r="C26" s="42"/>
      <c r="D26" s="53"/>
      <c r="E26" s="53"/>
      <c r="F26" s="53"/>
      <c r="G26" s="64"/>
      <c r="H26" s="54"/>
    </row>
    <row r="27" spans="1:8" x14ac:dyDescent="0.3">
      <c r="A27" s="41"/>
      <c r="B27" s="42"/>
      <c r="C27" s="42"/>
      <c r="D27" s="53"/>
      <c r="E27" s="53"/>
      <c r="F27" s="53"/>
      <c r="G27" s="64"/>
      <c r="H27" s="54"/>
    </row>
    <row r="28" spans="1:8" x14ac:dyDescent="0.3">
      <c r="A28" s="41"/>
      <c r="B28" s="42"/>
      <c r="C28" s="42"/>
      <c r="D28" s="53"/>
      <c r="E28" s="53"/>
      <c r="F28" s="53"/>
      <c r="G28" s="64"/>
      <c r="H28" s="54"/>
    </row>
    <row r="29" spans="1:8" x14ac:dyDescent="0.3">
      <c r="A29" s="41"/>
      <c r="B29" s="42"/>
      <c r="C29" s="42"/>
      <c r="D29" s="53"/>
      <c r="E29" s="53"/>
      <c r="F29" s="53"/>
      <c r="G29" s="64"/>
      <c r="H29" s="54"/>
    </row>
    <row r="30" spans="1:8" x14ac:dyDescent="0.3">
      <c r="A30" s="41"/>
      <c r="B30" s="42"/>
      <c r="C30" s="42"/>
      <c r="D30" s="53"/>
      <c r="E30" s="53"/>
      <c r="F30" s="53"/>
      <c r="G30" s="64"/>
      <c r="H30" s="54"/>
    </row>
    <row r="31" spans="1:8" ht="15.6" customHeight="1" x14ac:dyDescent="0.3">
      <c r="A31" s="111" t="s">
        <v>83</v>
      </c>
      <c r="B31" s="112"/>
      <c r="C31" s="113"/>
      <c r="D31" s="58">
        <f>SUM(D26:D30)</f>
        <v>0</v>
      </c>
      <c r="E31" s="59"/>
      <c r="F31" s="58">
        <f>SUM(F26:F30)</f>
        <v>0</v>
      </c>
      <c r="G31" s="60"/>
      <c r="H31" s="61"/>
    </row>
    <row r="32" spans="1:8" ht="15.6" customHeight="1" x14ac:dyDescent="0.3">
      <c r="A32" s="109" t="s">
        <v>84</v>
      </c>
      <c r="B32" s="110"/>
      <c r="C32" s="110"/>
      <c r="D32" s="110"/>
      <c r="E32" s="110"/>
      <c r="F32" s="110"/>
      <c r="G32" s="110"/>
      <c r="H32" s="110"/>
    </row>
    <row r="33" spans="1:8" x14ac:dyDescent="0.3">
      <c r="A33" s="41"/>
      <c r="B33" s="42"/>
      <c r="C33" s="42"/>
      <c r="D33" s="53"/>
      <c r="E33" s="53"/>
      <c r="F33" s="53"/>
      <c r="G33" s="64"/>
      <c r="H33" s="54"/>
    </row>
    <row r="34" spans="1:8" x14ac:dyDescent="0.3">
      <c r="A34" s="41"/>
      <c r="B34" s="42"/>
      <c r="C34" s="42"/>
      <c r="D34" s="53"/>
      <c r="E34" s="53"/>
      <c r="F34" s="53"/>
      <c r="G34" s="64"/>
      <c r="H34" s="54"/>
    </row>
    <row r="35" spans="1:8" x14ac:dyDescent="0.3">
      <c r="A35" s="41"/>
      <c r="B35" s="42"/>
      <c r="C35" s="42"/>
      <c r="D35" s="53"/>
      <c r="E35" s="53"/>
      <c r="F35" s="53"/>
      <c r="G35" s="64"/>
      <c r="H35" s="54"/>
    </row>
    <row r="36" spans="1:8" ht="15.6" customHeight="1" x14ac:dyDescent="0.3">
      <c r="A36" s="111" t="s">
        <v>85</v>
      </c>
      <c r="B36" s="112"/>
      <c r="C36" s="113"/>
      <c r="D36" s="58">
        <f>SUM(D33:D35)</f>
        <v>0</v>
      </c>
      <c r="E36" s="59"/>
      <c r="F36" s="58">
        <f>SUM(F33:F35)</f>
        <v>0</v>
      </c>
      <c r="G36" s="60"/>
      <c r="H36" s="61"/>
    </row>
    <row r="37" spans="1:8" x14ac:dyDescent="0.3">
      <c r="A37" s="43" t="s">
        <v>86</v>
      </c>
      <c r="B37" s="44"/>
      <c r="C37" s="45"/>
      <c r="D37" s="46">
        <f>D12+D17+D23+D30+D35</f>
        <v>0</v>
      </c>
      <c r="E37" s="47"/>
      <c r="F37" s="46">
        <f>F12+F17+F23+F30+F35</f>
        <v>0</v>
      </c>
      <c r="G37" s="48"/>
      <c r="H37" s="49"/>
    </row>
    <row r="38" spans="1:8" ht="15.6" customHeight="1" x14ac:dyDescent="0.3">
      <c r="A38" s="109" t="s">
        <v>87</v>
      </c>
      <c r="B38" s="110"/>
      <c r="C38" s="110"/>
      <c r="D38" s="110"/>
      <c r="E38" s="110"/>
      <c r="F38" s="110"/>
      <c r="G38" s="110"/>
      <c r="H38" s="110"/>
    </row>
    <row r="39" spans="1:8" x14ac:dyDescent="0.3">
      <c r="A39" s="41"/>
      <c r="B39" s="42"/>
      <c r="C39" s="42"/>
      <c r="D39" s="53"/>
      <c r="E39" s="53"/>
      <c r="F39" s="53"/>
      <c r="G39" s="64"/>
      <c r="H39" s="54"/>
    </row>
    <row r="40" spans="1:8" ht="15.6" customHeight="1" x14ac:dyDescent="0.3">
      <c r="A40" s="111" t="s">
        <v>88</v>
      </c>
      <c r="B40" s="112"/>
      <c r="C40" s="113"/>
      <c r="D40" s="58">
        <f>D39</f>
        <v>0</v>
      </c>
      <c r="E40" s="59"/>
      <c r="F40" s="58">
        <f>F39</f>
        <v>0</v>
      </c>
      <c r="G40" s="60"/>
      <c r="H40" s="61"/>
    </row>
    <row r="41" spans="1:8" x14ac:dyDescent="0.3">
      <c r="A41" s="43" t="s">
        <v>89</v>
      </c>
      <c r="B41" s="44"/>
      <c r="C41" s="45"/>
      <c r="D41" s="46">
        <f>D37+D40</f>
        <v>0</v>
      </c>
      <c r="E41" s="47"/>
      <c r="F41" s="46">
        <f>F37+F40</f>
        <v>0</v>
      </c>
      <c r="G41" s="48"/>
      <c r="H41" s="49"/>
    </row>
  </sheetData>
  <mergeCells count="16">
    <mergeCell ref="A32:H32"/>
    <mergeCell ref="A36:C36"/>
    <mergeCell ref="A38:H38"/>
    <mergeCell ref="A40:C40"/>
    <mergeCell ref="A1:H1"/>
    <mergeCell ref="A14:H14"/>
    <mergeCell ref="A18:C18"/>
    <mergeCell ref="A19:H19"/>
    <mergeCell ref="A24:C24"/>
    <mergeCell ref="A25:H25"/>
    <mergeCell ref="A31:C31"/>
    <mergeCell ref="A2:E2"/>
    <mergeCell ref="A3:E3"/>
    <mergeCell ref="A4:E4"/>
    <mergeCell ref="A8:H8"/>
    <mergeCell ref="A13:C13"/>
  </mergeCells>
  <pageMargins left="0.7" right="0.7" top="0.75" bottom="0.75" header="0.3" footer="0.3"/>
  <pageSetup paperSize="9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0" zoomScaleNormal="100" workbookViewId="0">
      <selection activeCell="L15" sqref="L15"/>
    </sheetView>
  </sheetViews>
  <sheetFormatPr defaultColWidth="11.19921875" defaultRowHeight="15.6" x14ac:dyDescent="0.3"/>
  <cols>
    <col min="1" max="1" width="8.69921875" customWidth="1"/>
    <col min="2" max="2" width="32.796875" customWidth="1"/>
    <col min="3" max="3" width="18.69921875" customWidth="1"/>
    <col min="4" max="4" width="13.796875" customWidth="1"/>
    <col min="5" max="5" width="11.69921875" customWidth="1"/>
    <col min="6" max="6" width="11.796875" customWidth="1"/>
    <col min="7" max="7" width="12.296875" customWidth="1"/>
    <col min="8" max="8" width="12.5" customWidth="1"/>
  </cols>
  <sheetData>
    <row r="1" spans="1:9" ht="60" customHeight="1" x14ac:dyDescent="0.3">
      <c r="A1" s="99"/>
      <c r="B1" s="99"/>
      <c r="C1" s="99"/>
      <c r="D1" s="99"/>
      <c r="E1" s="99"/>
      <c r="F1" s="99"/>
      <c r="G1" s="99"/>
      <c r="H1" s="99"/>
    </row>
    <row r="2" spans="1:9" ht="28.05" customHeight="1" x14ac:dyDescent="0.3">
      <c r="A2" s="104" t="s">
        <v>14</v>
      </c>
      <c r="B2" s="105"/>
      <c r="C2" s="105"/>
      <c r="D2" s="105"/>
      <c r="E2" s="105"/>
    </row>
    <row r="3" spans="1:9" ht="19.95" customHeight="1" x14ac:dyDescent="0.3">
      <c r="A3" s="98" t="s">
        <v>15</v>
      </c>
      <c r="B3" s="98"/>
      <c r="C3" s="98"/>
      <c r="D3" s="98"/>
      <c r="E3" s="98"/>
    </row>
    <row r="4" spans="1:9" ht="22.05" customHeight="1" x14ac:dyDescent="0.3">
      <c r="A4" s="98" t="s">
        <v>16</v>
      </c>
      <c r="B4" s="98"/>
      <c r="C4" s="98"/>
      <c r="D4" s="98"/>
      <c r="E4" s="98"/>
    </row>
    <row r="7" spans="1:9" ht="36" x14ac:dyDescent="0.3">
      <c r="A7" s="50" t="s">
        <v>69</v>
      </c>
      <c r="B7" s="50" t="s">
        <v>70</v>
      </c>
      <c r="C7" s="50" t="s">
        <v>91</v>
      </c>
      <c r="D7" s="51" t="s">
        <v>71</v>
      </c>
      <c r="E7" s="51" t="s">
        <v>72</v>
      </c>
      <c r="F7" s="51" t="s">
        <v>73</v>
      </c>
      <c r="G7" s="52" t="s">
        <v>74</v>
      </c>
      <c r="H7" s="52" t="s">
        <v>92</v>
      </c>
      <c r="I7" s="93"/>
    </row>
    <row r="8" spans="1:9" ht="15.6" customHeight="1" x14ac:dyDescent="0.3">
      <c r="A8" s="109" t="s">
        <v>75</v>
      </c>
      <c r="B8" s="110"/>
      <c r="C8" s="110"/>
      <c r="D8" s="110"/>
      <c r="E8" s="110"/>
      <c r="F8" s="110"/>
      <c r="G8" s="110"/>
      <c r="H8" s="110"/>
    </row>
    <row r="9" spans="1:9" ht="19.05" customHeight="1" x14ac:dyDescent="0.3">
      <c r="A9" s="62" t="s">
        <v>8</v>
      </c>
      <c r="B9" s="62" t="s">
        <v>76</v>
      </c>
      <c r="C9" s="62" t="s">
        <v>95</v>
      </c>
      <c r="D9" s="65">
        <v>500</v>
      </c>
      <c r="E9" s="65">
        <v>1.95583</v>
      </c>
      <c r="F9" s="65">
        <f>D9/E9</f>
        <v>255.64594059810923</v>
      </c>
      <c r="G9" s="67" t="s">
        <v>11</v>
      </c>
      <c r="H9" s="71" t="s">
        <v>93</v>
      </c>
      <c r="I9" s="86" t="s">
        <v>90</v>
      </c>
    </row>
    <row r="10" spans="1:9" x14ac:dyDescent="0.3">
      <c r="A10" s="41"/>
      <c r="B10" s="42"/>
      <c r="C10" s="42"/>
      <c r="D10" s="68"/>
      <c r="E10" s="68"/>
      <c r="F10" s="68"/>
      <c r="G10" s="70"/>
      <c r="H10" s="70"/>
    </row>
    <row r="11" spans="1:9" x14ac:dyDescent="0.3">
      <c r="A11" s="41"/>
      <c r="B11" s="42"/>
      <c r="C11" s="42"/>
      <c r="D11" s="68"/>
      <c r="E11" s="68"/>
      <c r="F11" s="68"/>
      <c r="G11" s="70"/>
      <c r="H11" s="70"/>
    </row>
    <row r="12" spans="1:9" x14ac:dyDescent="0.3">
      <c r="A12" s="41"/>
      <c r="B12" s="42"/>
      <c r="C12" s="42"/>
      <c r="D12" s="68"/>
      <c r="E12" s="68"/>
      <c r="F12" s="68"/>
      <c r="G12" s="70"/>
      <c r="H12" s="70"/>
    </row>
    <row r="13" spans="1:9" ht="15.6" customHeight="1" x14ac:dyDescent="0.3">
      <c r="A13" s="114" t="s">
        <v>77</v>
      </c>
      <c r="B13" s="115"/>
      <c r="C13" s="116"/>
      <c r="D13" s="55">
        <f>SUM(D9:D12)</f>
        <v>500</v>
      </c>
      <c r="E13" s="55"/>
      <c r="F13" s="55">
        <f>SUM(F9:F12)</f>
        <v>255.64594059810923</v>
      </c>
      <c r="G13" s="56"/>
      <c r="H13" s="57"/>
    </row>
    <row r="14" spans="1:9" ht="15.6" customHeight="1" x14ac:dyDescent="0.3">
      <c r="A14" s="109" t="s">
        <v>78</v>
      </c>
      <c r="B14" s="110"/>
      <c r="C14" s="110"/>
      <c r="D14" s="110"/>
      <c r="E14" s="110"/>
      <c r="F14" s="110"/>
      <c r="G14" s="110"/>
      <c r="H14" s="110"/>
    </row>
    <row r="15" spans="1:9" x14ac:dyDescent="0.3">
      <c r="A15" s="62" t="s">
        <v>9</v>
      </c>
      <c r="B15" s="63" t="s">
        <v>79</v>
      </c>
      <c r="C15" s="63" t="s">
        <v>96</v>
      </c>
      <c r="D15" s="65">
        <v>120</v>
      </c>
      <c r="E15" s="65">
        <v>1.95583</v>
      </c>
      <c r="F15" s="65">
        <f>D15/E15</f>
        <v>61.355025743546221</v>
      </c>
      <c r="G15" s="66" t="s">
        <v>10</v>
      </c>
      <c r="H15" s="67" t="s">
        <v>94</v>
      </c>
      <c r="I15" s="86" t="s">
        <v>90</v>
      </c>
    </row>
    <row r="16" spans="1:9" x14ac:dyDescent="0.3">
      <c r="A16" s="41"/>
      <c r="B16" s="42"/>
      <c r="C16" s="42"/>
      <c r="D16" s="68"/>
      <c r="E16" s="68"/>
      <c r="F16" s="68"/>
      <c r="G16" s="69"/>
      <c r="H16" s="70"/>
    </row>
    <row r="17" spans="1:8" x14ac:dyDescent="0.3">
      <c r="A17" s="41"/>
      <c r="B17" s="42"/>
      <c r="C17" s="42"/>
      <c r="D17" s="68"/>
      <c r="E17" s="68"/>
      <c r="F17" s="68"/>
      <c r="G17" s="69"/>
      <c r="H17" s="70"/>
    </row>
    <row r="18" spans="1:8" ht="15.6" customHeight="1" x14ac:dyDescent="0.3">
      <c r="A18" s="114" t="s">
        <v>80</v>
      </c>
      <c r="B18" s="115"/>
      <c r="C18" s="116"/>
      <c r="D18" s="58">
        <f>SUM(D15:D17)</f>
        <v>120</v>
      </c>
      <c r="E18" s="59"/>
      <c r="F18" s="58">
        <f>SUM(F15:F17)</f>
        <v>61.355025743546221</v>
      </c>
      <c r="G18" s="60"/>
      <c r="H18" s="61"/>
    </row>
    <row r="19" spans="1:8" ht="15.6" customHeight="1" x14ac:dyDescent="0.3">
      <c r="A19" s="109" t="s">
        <v>34</v>
      </c>
      <c r="B19" s="110"/>
      <c r="C19" s="110"/>
      <c r="D19" s="110"/>
      <c r="E19" s="110"/>
      <c r="F19" s="110"/>
      <c r="G19" s="110"/>
      <c r="H19" s="110"/>
    </row>
    <row r="20" spans="1:8" x14ac:dyDescent="0.3">
      <c r="A20" s="41"/>
      <c r="B20" s="42"/>
      <c r="C20" s="42"/>
      <c r="D20" s="53"/>
      <c r="E20" s="53"/>
      <c r="F20" s="53"/>
      <c r="G20" s="64"/>
      <c r="H20" s="54"/>
    </row>
    <row r="21" spans="1:8" x14ac:dyDescent="0.3">
      <c r="A21" s="41"/>
      <c r="B21" s="42"/>
      <c r="C21" s="42"/>
      <c r="D21" s="53"/>
      <c r="E21" s="53"/>
      <c r="F21" s="53"/>
      <c r="G21" s="64"/>
      <c r="H21" s="54"/>
    </row>
    <row r="22" spans="1:8" x14ac:dyDescent="0.3">
      <c r="A22" s="41"/>
      <c r="B22" s="42"/>
      <c r="C22" s="42"/>
      <c r="D22" s="53"/>
      <c r="E22" s="53"/>
      <c r="F22" s="53"/>
      <c r="G22" s="64"/>
      <c r="H22" s="54"/>
    </row>
    <row r="23" spans="1:8" x14ac:dyDescent="0.3">
      <c r="A23" s="41"/>
      <c r="B23" s="42"/>
      <c r="C23" s="42"/>
      <c r="D23" s="53"/>
      <c r="E23" s="53"/>
      <c r="F23" s="53"/>
      <c r="G23" s="64"/>
      <c r="H23" s="54"/>
    </row>
    <row r="24" spans="1:8" ht="15.6" customHeight="1" x14ac:dyDescent="0.3">
      <c r="A24" s="111" t="s">
        <v>81</v>
      </c>
      <c r="B24" s="112"/>
      <c r="C24" s="113"/>
      <c r="D24" s="58">
        <f>SUM(D20:D23)</f>
        <v>0</v>
      </c>
      <c r="E24" s="59"/>
      <c r="F24" s="58">
        <f>SUM(F20:F23)</f>
        <v>0</v>
      </c>
      <c r="G24" s="60"/>
      <c r="H24" s="61"/>
    </row>
    <row r="25" spans="1:8" ht="15.6" customHeight="1" x14ac:dyDescent="0.3">
      <c r="A25" s="109" t="s">
        <v>82</v>
      </c>
      <c r="B25" s="110"/>
      <c r="C25" s="110"/>
      <c r="D25" s="110"/>
      <c r="E25" s="110"/>
      <c r="F25" s="110"/>
      <c r="G25" s="110"/>
      <c r="H25" s="110"/>
    </row>
    <row r="26" spans="1:8" ht="16.95" customHeight="1" x14ac:dyDescent="0.3">
      <c r="A26" s="41"/>
      <c r="B26" s="42"/>
      <c r="C26" s="42"/>
      <c r="D26" s="53"/>
      <c r="E26" s="53"/>
      <c r="F26" s="53"/>
      <c r="G26" s="64"/>
      <c r="H26" s="54"/>
    </row>
    <row r="27" spans="1:8" x14ac:dyDescent="0.3">
      <c r="A27" s="41"/>
      <c r="B27" s="42"/>
      <c r="C27" s="42"/>
      <c r="D27" s="53"/>
      <c r="E27" s="53"/>
      <c r="F27" s="53"/>
      <c r="G27" s="64"/>
      <c r="H27" s="54"/>
    </row>
    <row r="28" spans="1:8" x14ac:dyDescent="0.3">
      <c r="A28" s="41"/>
      <c r="B28" s="42"/>
      <c r="C28" s="42"/>
      <c r="D28" s="53"/>
      <c r="E28" s="53"/>
      <c r="F28" s="53"/>
      <c r="G28" s="64"/>
      <c r="H28" s="54"/>
    </row>
    <row r="29" spans="1:8" x14ac:dyDescent="0.3">
      <c r="A29" s="41"/>
      <c r="B29" s="42"/>
      <c r="C29" s="42"/>
      <c r="D29" s="53"/>
      <c r="E29" s="53"/>
      <c r="F29" s="53"/>
      <c r="G29" s="64"/>
      <c r="H29" s="54"/>
    </row>
    <row r="30" spans="1:8" x14ac:dyDescent="0.3">
      <c r="A30" s="41"/>
      <c r="B30" s="42"/>
      <c r="C30" s="42"/>
      <c r="D30" s="53"/>
      <c r="E30" s="53"/>
      <c r="F30" s="53"/>
      <c r="G30" s="64"/>
      <c r="H30" s="54"/>
    </row>
    <row r="31" spans="1:8" ht="15.6" customHeight="1" x14ac:dyDescent="0.3">
      <c r="A31" s="111" t="s">
        <v>83</v>
      </c>
      <c r="B31" s="112"/>
      <c r="C31" s="113"/>
      <c r="D31" s="58">
        <f>SUM(D26:D30)</f>
        <v>0</v>
      </c>
      <c r="E31" s="59"/>
      <c r="F31" s="58">
        <f>SUM(F26:F30)</f>
        <v>0</v>
      </c>
      <c r="G31" s="60"/>
      <c r="H31" s="61"/>
    </row>
    <row r="32" spans="1:8" ht="15.6" customHeight="1" x14ac:dyDescent="0.3">
      <c r="A32" s="109" t="s">
        <v>84</v>
      </c>
      <c r="B32" s="110"/>
      <c r="C32" s="110"/>
      <c r="D32" s="110"/>
      <c r="E32" s="110"/>
      <c r="F32" s="110"/>
      <c r="G32" s="110"/>
      <c r="H32" s="110"/>
    </row>
    <row r="33" spans="1:8" x14ac:dyDescent="0.3">
      <c r="A33" s="41"/>
      <c r="B33" s="42"/>
      <c r="C33" s="42"/>
      <c r="D33" s="53"/>
      <c r="E33" s="53"/>
      <c r="F33" s="53"/>
      <c r="G33" s="64"/>
      <c r="H33" s="54"/>
    </row>
    <row r="34" spans="1:8" x14ac:dyDescent="0.3">
      <c r="A34" s="41"/>
      <c r="B34" s="42"/>
      <c r="C34" s="42"/>
      <c r="D34" s="53"/>
      <c r="E34" s="53"/>
      <c r="F34" s="53"/>
      <c r="G34" s="64"/>
      <c r="H34" s="54"/>
    </row>
    <row r="35" spans="1:8" x14ac:dyDescent="0.3">
      <c r="A35" s="41"/>
      <c r="B35" s="42"/>
      <c r="C35" s="42"/>
      <c r="D35" s="53"/>
      <c r="E35" s="53"/>
      <c r="F35" s="53"/>
      <c r="G35" s="64"/>
      <c r="H35" s="54"/>
    </row>
    <row r="36" spans="1:8" ht="15.6" customHeight="1" x14ac:dyDescent="0.3">
      <c r="A36" s="111" t="s">
        <v>85</v>
      </c>
      <c r="B36" s="112"/>
      <c r="C36" s="113"/>
      <c r="D36" s="58">
        <f>SUM(D33:D35)</f>
        <v>0</v>
      </c>
      <c r="E36" s="59"/>
      <c r="F36" s="58">
        <f>SUM(F33:F35)</f>
        <v>0</v>
      </c>
      <c r="G36" s="60"/>
      <c r="H36" s="61"/>
    </row>
    <row r="37" spans="1:8" x14ac:dyDescent="0.3">
      <c r="A37" s="43" t="s">
        <v>86</v>
      </c>
      <c r="B37" s="44"/>
      <c r="C37" s="45"/>
      <c r="D37" s="46">
        <f>D12+D17+D23+D30+D35</f>
        <v>0</v>
      </c>
      <c r="E37" s="47"/>
      <c r="F37" s="46">
        <f>F12+F17+F23+F30+F35</f>
        <v>0</v>
      </c>
      <c r="G37" s="48"/>
      <c r="H37" s="49"/>
    </row>
    <row r="38" spans="1:8" ht="15.6" customHeight="1" x14ac:dyDescent="0.3">
      <c r="A38" s="109" t="s">
        <v>87</v>
      </c>
      <c r="B38" s="110"/>
      <c r="C38" s="110"/>
      <c r="D38" s="110"/>
      <c r="E38" s="110"/>
      <c r="F38" s="110"/>
      <c r="G38" s="110"/>
      <c r="H38" s="110"/>
    </row>
    <row r="39" spans="1:8" x14ac:dyDescent="0.3">
      <c r="A39" s="41"/>
      <c r="B39" s="42"/>
      <c r="C39" s="42"/>
      <c r="D39" s="53"/>
      <c r="E39" s="53"/>
      <c r="F39" s="53"/>
      <c r="G39" s="64"/>
      <c r="H39" s="54"/>
    </row>
    <row r="40" spans="1:8" ht="15.6" customHeight="1" x14ac:dyDescent="0.3">
      <c r="A40" s="111" t="s">
        <v>88</v>
      </c>
      <c r="B40" s="112"/>
      <c r="C40" s="113"/>
      <c r="D40" s="58">
        <f>D39</f>
        <v>0</v>
      </c>
      <c r="E40" s="59"/>
      <c r="F40" s="58">
        <f>F39</f>
        <v>0</v>
      </c>
      <c r="G40" s="60"/>
      <c r="H40" s="61"/>
    </row>
    <row r="41" spans="1:8" x14ac:dyDescent="0.3">
      <c r="A41" s="43" t="s">
        <v>89</v>
      </c>
      <c r="B41" s="44"/>
      <c r="C41" s="45"/>
      <c r="D41" s="46">
        <f>D37+D40</f>
        <v>0</v>
      </c>
      <c r="E41" s="47"/>
      <c r="F41" s="46">
        <f>F37+F40</f>
        <v>0</v>
      </c>
      <c r="G41" s="48"/>
      <c r="H41" s="49"/>
    </row>
  </sheetData>
  <mergeCells count="16">
    <mergeCell ref="A32:H32"/>
    <mergeCell ref="A36:C36"/>
    <mergeCell ref="A38:H38"/>
    <mergeCell ref="A40:C40"/>
    <mergeCell ref="A14:H14"/>
    <mergeCell ref="A18:C18"/>
    <mergeCell ref="A19:H19"/>
    <mergeCell ref="A24:C24"/>
    <mergeCell ref="A25:H25"/>
    <mergeCell ref="A31:C31"/>
    <mergeCell ref="A1:H1"/>
    <mergeCell ref="A2:E2"/>
    <mergeCell ref="A3:E3"/>
    <mergeCell ref="A4:E4"/>
    <mergeCell ref="A8:H8"/>
    <mergeCell ref="A13:C13"/>
  </mergeCells>
  <pageMargins left="0.7" right="0.7" top="0.75" bottom="0.75" header="0.3" footer="0.3"/>
  <pageSetup paperSize="9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J32" sqref="J32"/>
    </sheetView>
  </sheetViews>
  <sheetFormatPr defaultColWidth="11.19921875" defaultRowHeight="15.6" x14ac:dyDescent="0.3"/>
  <cols>
    <col min="1" max="1" width="8.69921875" customWidth="1"/>
    <col min="2" max="2" width="32.796875" customWidth="1"/>
    <col min="3" max="3" width="18.69921875" customWidth="1"/>
    <col min="4" max="4" width="13.796875" customWidth="1"/>
    <col min="5" max="5" width="11.69921875" customWidth="1"/>
    <col min="6" max="6" width="11.796875" customWidth="1"/>
    <col min="7" max="7" width="12.296875" customWidth="1"/>
    <col min="8" max="8" width="12.5" customWidth="1"/>
  </cols>
  <sheetData>
    <row r="1" spans="1:9" ht="60" customHeight="1" x14ac:dyDescent="0.3">
      <c r="A1" s="99"/>
      <c r="B1" s="99"/>
      <c r="C1" s="99"/>
      <c r="D1" s="99"/>
      <c r="E1" s="99"/>
      <c r="F1" s="99"/>
      <c r="G1" s="99"/>
      <c r="H1" s="99"/>
    </row>
    <row r="2" spans="1:9" ht="28.05" customHeight="1" x14ac:dyDescent="0.3">
      <c r="A2" s="104" t="s">
        <v>14</v>
      </c>
      <c r="B2" s="105"/>
      <c r="C2" s="105"/>
      <c r="D2" s="105"/>
      <c r="E2" s="105"/>
    </row>
    <row r="3" spans="1:9" ht="19.95" customHeight="1" x14ac:dyDescent="0.3">
      <c r="A3" s="98" t="s">
        <v>15</v>
      </c>
      <c r="B3" s="98"/>
      <c r="C3" s="98"/>
      <c r="D3" s="98"/>
      <c r="E3" s="98"/>
    </row>
    <row r="4" spans="1:9" ht="22.05" customHeight="1" x14ac:dyDescent="0.3">
      <c r="A4" s="98" t="s">
        <v>16</v>
      </c>
      <c r="B4" s="98"/>
      <c r="C4" s="98"/>
      <c r="D4" s="98"/>
      <c r="E4" s="98"/>
    </row>
    <row r="7" spans="1:9" ht="36" x14ac:dyDescent="0.3">
      <c r="A7" s="50" t="s">
        <v>69</v>
      </c>
      <c r="B7" s="50" t="s">
        <v>70</v>
      </c>
      <c r="C7" s="50" t="s">
        <v>91</v>
      </c>
      <c r="D7" s="51" t="s">
        <v>71</v>
      </c>
      <c r="E7" s="51" t="s">
        <v>72</v>
      </c>
      <c r="F7" s="51" t="s">
        <v>73</v>
      </c>
      <c r="G7" s="52" t="s">
        <v>74</v>
      </c>
      <c r="H7" s="52" t="s">
        <v>92</v>
      </c>
      <c r="I7" s="93"/>
    </row>
    <row r="8" spans="1:9" ht="15.6" customHeight="1" x14ac:dyDescent="0.3">
      <c r="A8" s="109" t="s">
        <v>75</v>
      </c>
      <c r="B8" s="110"/>
      <c r="C8" s="110"/>
      <c r="D8" s="110"/>
      <c r="E8" s="110"/>
      <c r="F8" s="110"/>
      <c r="G8" s="110"/>
      <c r="H8" s="110"/>
    </row>
    <row r="9" spans="1:9" ht="19.05" customHeight="1" x14ac:dyDescent="0.3">
      <c r="A9" s="62" t="s">
        <v>8</v>
      </c>
      <c r="B9" s="62" t="s">
        <v>76</v>
      </c>
      <c r="C9" s="62" t="s">
        <v>95</v>
      </c>
      <c r="D9" s="65">
        <v>500</v>
      </c>
      <c r="E9" s="65">
        <v>1.95583</v>
      </c>
      <c r="F9" s="65">
        <f>D9/E9</f>
        <v>255.64594059810923</v>
      </c>
      <c r="G9" s="67" t="s">
        <v>11</v>
      </c>
      <c r="H9" s="71" t="s">
        <v>93</v>
      </c>
      <c r="I9" s="86" t="s">
        <v>90</v>
      </c>
    </row>
    <row r="10" spans="1:9" x14ac:dyDescent="0.3">
      <c r="A10" s="41"/>
      <c r="B10" s="42"/>
      <c r="C10" s="42"/>
      <c r="D10" s="68"/>
      <c r="E10" s="68"/>
      <c r="F10" s="68"/>
      <c r="G10" s="70"/>
      <c r="H10" s="70"/>
    </row>
    <row r="11" spans="1:9" x14ac:dyDescent="0.3">
      <c r="A11" s="41"/>
      <c r="B11" s="42"/>
      <c r="C11" s="42"/>
      <c r="D11" s="68"/>
      <c r="E11" s="68"/>
      <c r="F11" s="68"/>
      <c r="G11" s="70"/>
      <c r="H11" s="70"/>
    </row>
    <row r="12" spans="1:9" x14ac:dyDescent="0.3">
      <c r="A12" s="41"/>
      <c r="B12" s="42"/>
      <c r="C12" s="42"/>
      <c r="D12" s="68"/>
      <c r="E12" s="68"/>
      <c r="F12" s="68"/>
      <c r="G12" s="70"/>
      <c r="H12" s="70"/>
    </row>
    <row r="13" spans="1:9" ht="15.6" customHeight="1" x14ac:dyDescent="0.3">
      <c r="A13" s="114" t="s">
        <v>77</v>
      </c>
      <c r="B13" s="115"/>
      <c r="C13" s="116"/>
      <c r="D13" s="55">
        <f>SUM(D9:D12)</f>
        <v>500</v>
      </c>
      <c r="E13" s="55"/>
      <c r="F13" s="55">
        <f>SUM(F9:F12)</f>
        <v>255.64594059810923</v>
      </c>
      <c r="G13" s="56"/>
      <c r="H13" s="57"/>
    </row>
    <row r="14" spans="1:9" ht="15.6" customHeight="1" x14ac:dyDescent="0.3">
      <c r="A14" s="109" t="s">
        <v>78</v>
      </c>
      <c r="B14" s="110"/>
      <c r="C14" s="110"/>
      <c r="D14" s="110"/>
      <c r="E14" s="110"/>
      <c r="F14" s="110"/>
      <c r="G14" s="110"/>
      <c r="H14" s="110"/>
    </row>
    <row r="15" spans="1:9" x14ac:dyDescent="0.3">
      <c r="A15" s="62" t="s">
        <v>9</v>
      </c>
      <c r="B15" s="63" t="s">
        <v>79</v>
      </c>
      <c r="C15" s="63" t="s">
        <v>96</v>
      </c>
      <c r="D15" s="65">
        <v>120</v>
      </c>
      <c r="E15" s="65">
        <v>1.95583</v>
      </c>
      <c r="F15" s="65">
        <f>D15/E15</f>
        <v>61.355025743546221</v>
      </c>
      <c r="G15" s="66" t="s">
        <v>10</v>
      </c>
      <c r="H15" s="67" t="s">
        <v>94</v>
      </c>
      <c r="I15" s="86" t="s">
        <v>90</v>
      </c>
    </row>
    <row r="16" spans="1:9" x14ac:dyDescent="0.3">
      <c r="A16" s="41"/>
      <c r="B16" s="42"/>
      <c r="C16" s="42"/>
      <c r="D16" s="68"/>
      <c r="E16" s="68"/>
      <c r="F16" s="68"/>
      <c r="G16" s="69"/>
      <c r="H16" s="70"/>
    </row>
    <row r="17" spans="1:8" x14ac:dyDescent="0.3">
      <c r="A17" s="41"/>
      <c r="B17" s="42"/>
      <c r="C17" s="42"/>
      <c r="D17" s="68"/>
      <c r="E17" s="68"/>
      <c r="F17" s="68"/>
      <c r="G17" s="69"/>
      <c r="H17" s="70"/>
    </row>
    <row r="18" spans="1:8" ht="15.6" customHeight="1" x14ac:dyDescent="0.3">
      <c r="A18" s="114" t="s">
        <v>80</v>
      </c>
      <c r="B18" s="115"/>
      <c r="C18" s="116"/>
      <c r="D18" s="58">
        <f>SUM(D15:D17)</f>
        <v>120</v>
      </c>
      <c r="E18" s="59"/>
      <c r="F18" s="58">
        <f>SUM(F15:F17)</f>
        <v>61.355025743546221</v>
      </c>
      <c r="G18" s="60"/>
      <c r="H18" s="61"/>
    </row>
    <row r="19" spans="1:8" ht="15.6" customHeight="1" x14ac:dyDescent="0.3">
      <c r="A19" s="109" t="s">
        <v>34</v>
      </c>
      <c r="B19" s="110"/>
      <c r="C19" s="110"/>
      <c r="D19" s="110"/>
      <c r="E19" s="110"/>
      <c r="F19" s="110"/>
      <c r="G19" s="110"/>
      <c r="H19" s="110"/>
    </row>
    <row r="20" spans="1:8" x14ac:dyDescent="0.3">
      <c r="A20" s="41"/>
      <c r="B20" s="42"/>
      <c r="C20" s="42"/>
      <c r="D20" s="53"/>
      <c r="E20" s="53"/>
      <c r="F20" s="53"/>
      <c r="G20" s="64"/>
      <c r="H20" s="54"/>
    </row>
    <row r="21" spans="1:8" x14ac:dyDescent="0.3">
      <c r="A21" s="41"/>
      <c r="B21" s="42"/>
      <c r="C21" s="42"/>
      <c r="D21" s="53"/>
      <c r="E21" s="53"/>
      <c r="F21" s="53"/>
      <c r="G21" s="64"/>
      <c r="H21" s="54"/>
    </row>
    <row r="22" spans="1:8" x14ac:dyDescent="0.3">
      <c r="A22" s="41"/>
      <c r="B22" s="42"/>
      <c r="C22" s="42"/>
      <c r="D22" s="53"/>
      <c r="E22" s="53"/>
      <c r="F22" s="53"/>
      <c r="G22" s="64"/>
      <c r="H22" s="54"/>
    </row>
    <row r="23" spans="1:8" x14ac:dyDescent="0.3">
      <c r="A23" s="41"/>
      <c r="B23" s="42"/>
      <c r="C23" s="42"/>
      <c r="D23" s="53"/>
      <c r="E23" s="53"/>
      <c r="F23" s="53"/>
      <c r="G23" s="64"/>
      <c r="H23" s="54"/>
    </row>
    <row r="24" spans="1:8" ht="15.6" customHeight="1" x14ac:dyDescent="0.3">
      <c r="A24" s="111" t="s">
        <v>81</v>
      </c>
      <c r="B24" s="112"/>
      <c r="C24" s="113"/>
      <c r="D24" s="58">
        <f>SUM(D20:D23)</f>
        <v>0</v>
      </c>
      <c r="E24" s="59"/>
      <c r="F24" s="58">
        <f>SUM(F20:F23)</f>
        <v>0</v>
      </c>
      <c r="G24" s="60"/>
      <c r="H24" s="61"/>
    </row>
    <row r="25" spans="1:8" ht="15.6" customHeight="1" x14ac:dyDescent="0.3">
      <c r="A25" s="109" t="s">
        <v>82</v>
      </c>
      <c r="B25" s="110"/>
      <c r="C25" s="110"/>
      <c r="D25" s="110"/>
      <c r="E25" s="110"/>
      <c r="F25" s="110"/>
      <c r="G25" s="110"/>
      <c r="H25" s="110"/>
    </row>
    <row r="26" spans="1:8" ht="16.95" customHeight="1" x14ac:dyDescent="0.3">
      <c r="A26" s="41"/>
      <c r="B26" s="42"/>
      <c r="C26" s="42"/>
      <c r="D26" s="53"/>
      <c r="E26" s="53"/>
      <c r="F26" s="53"/>
      <c r="G26" s="64"/>
      <c r="H26" s="54"/>
    </row>
    <row r="27" spans="1:8" x14ac:dyDescent="0.3">
      <c r="A27" s="41"/>
      <c r="B27" s="42"/>
      <c r="C27" s="42"/>
      <c r="D27" s="53"/>
      <c r="E27" s="53"/>
      <c r="F27" s="53"/>
      <c r="G27" s="64"/>
      <c r="H27" s="54"/>
    </row>
    <row r="28" spans="1:8" x14ac:dyDescent="0.3">
      <c r="A28" s="41"/>
      <c r="B28" s="42"/>
      <c r="C28" s="42"/>
      <c r="D28" s="53"/>
      <c r="E28" s="53"/>
      <c r="F28" s="53"/>
      <c r="G28" s="64"/>
      <c r="H28" s="54"/>
    </row>
    <row r="29" spans="1:8" x14ac:dyDescent="0.3">
      <c r="A29" s="41"/>
      <c r="B29" s="42"/>
      <c r="C29" s="42"/>
      <c r="D29" s="53"/>
      <c r="E29" s="53"/>
      <c r="F29" s="53"/>
      <c r="G29" s="64"/>
      <c r="H29" s="54"/>
    </row>
    <row r="30" spans="1:8" x14ac:dyDescent="0.3">
      <c r="A30" s="41"/>
      <c r="B30" s="42"/>
      <c r="C30" s="42"/>
      <c r="D30" s="53"/>
      <c r="E30" s="53"/>
      <c r="F30" s="53"/>
      <c r="G30" s="64"/>
      <c r="H30" s="54"/>
    </row>
    <row r="31" spans="1:8" ht="15.6" customHeight="1" x14ac:dyDescent="0.3">
      <c r="A31" s="111" t="s">
        <v>83</v>
      </c>
      <c r="B31" s="112"/>
      <c r="C31" s="113"/>
      <c r="D31" s="58">
        <f>SUM(D26:D30)</f>
        <v>0</v>
      </c>
      <c r="E31" s="59"/>
      <c r="F31" s="58">
        <f>SUM(F26:F30)</f>
        <v>0</v>
      </c>
      <c r="G31" s="60"/>
      <c r="H31" s="61"/>
    </row>
    <row r="32" spans="1:8" ht="15.6" customHeight="1" x14ac:dyDescent="0.3">
      <c r="A32" s="109" t="s">
        <v>84</v>
      </c>
      <c r="B32" s="110"/>
      <c r="C32" s="110"/>
      <c r="D32" s="110"/>
      <c r="E32" s="110"/>
      <c r="F32" s="110"/>
      <c r="G32" s="110"/>
      <c r="H32" s="110"/>
    </row>
    <row r="33" spans="1:8" x14ac:dyDescent="0.3">
      <c r="A33" s="41"/>
      <c r="B33" s="42"/>
      <c r="C33" s="42"/>
      <c r="D33" s="53"/>
      <c r="E33" s="53"/>
      <c r="F33" s="53"/>
      <c r="G33" s="64"/>
      <c r="H33" s="54"/>
    </row>
    <row r="34" spans="1:8" x14ac:dyDescent="0.3">
      <c r="A34" s="41"/>
      <c r="B34" s="42"/>
      <c r="C34" s="42"/>
      <c r="D34" s="53"/>
      <c r="E34" s="53"/>
      <c r="F34" s="53"/>
      <c r="G34" s="64"/>
      <c r="H34" s="54"/>
    </row>
    <row r="35" spans="1:8" x14ac:dyDescent="0.3">
      <c r="A35" s="41"/>
      <c r="B35" s="42"/>
      <c r="C35" s="42"/>
      <c r="D35" s="53"/>
      <c r="E35" s="53"/>
      <c r="F35" s="53"/>
      <c r="G35" s="64"/>
      <c r="H35" s="54"/>
    </row>
    <row r="36" spans="1:8" ht="15.6" customHeight="1" x14ac:dyDescent="0.3">
      <c r="A36" s="111" t="s">
        <v>85</v>
      </c>
      <c r="B36" s="112"/>
      <c r="C36" s="113"/>
      <c r="D36" s="58">
        <f>SUM(D33:D35)</f>
        <v>0</v>
      </c>
      <c r="E36" s="59"/>
      <c r="F36" s="58">
        <f>SUM(F33:F35)</f>
        <v>0</v>
      </c>
      <c r="G36" s="60"/>
      <c r="H36" s="61"/>
    </row>
    <row r="37" spans="1:8" x14ac:dyDescent="0.3">
      <c r="A37" s="43" t="s">
        <v>86</v>
      </c>
      <c r="B37" s="44"/>
      <c r="C37" s="45"/>
      <c r="D37" s="46">
        <f>D12+D17+D23+D30+D35</f>
        <v>0</v>
      </c>
      <c r="E37" s="47"/>
      <c r="F37" s="46">
        <f>F12+F17+F23+F30+F35</f>
        <v>0</v>
      </c>
      <c r="G37" s="48"/>
      <c r="H37" s="49"/>
    </row>
    <row r="38" spans="1:8" ht="15.6" customHeight="1" x14ac:dyDescent="0.3">
      <c r="A38" s="109" t="s">
        <v>87</v>
      </c>
      <c r="B38" s="110"/>
      <c r="C38" s="110"/>
      <c r="D38" s="110"/>
      <c r="E38" s="110"/>
      <c r="F38" s="110"/>
      <c r="G38" s="110"/>
      <c r="H38" s="110"/>
    </row>
    <row r="39" spans="1:8" x14ac:dyDescent="0.3">
      <c r="A39" s="41"/>
      <c r="B39" s="42"/>
      <c r="C39" s="42"/>
      <c r="D39" s="53"/>
      <c r="E39" s="53"/>
      <c r="F39" s="53"/>
      <c r="G39" s="64"/>
      <c r="H39" s="54"/>
    </row>
    <row r="40" spans="1:8" ht="15.6" customHeight="1" x14ac:dyDescent="0.3">
      <c r="A40" s="111" t="s">
        <v>88</v>
      </c>
      <c r="B40" s="112"/>
      <c r="C40" s="113"/>
      <c r="D40" s="58">
        <f>D39</f>
        <v>0</v>
      </c>
      <c r="E40" s="59"/>
      <c r="F40" s="58">
        <f>F39</f>
        <v>0</v>
      </c>
      <c r="G40" s="60"/>
      <c r="H40" s="61"/>
    </row>
    <row r="41" spans="1:8" x14ac:dyDescent="0.3">
      <c r="A41" s="43" t="s">
        <v>89</v>
      </c>
      <c r="B41" s="44"/>
      <c r="C41" s="45"/>
      <c r="D41" s="46">
        <f>D37+D40</f>
        <v>0</v>
      </c>
      <c r="E41" s="47"/>
      <c r="F41" s="46">
        <f>F37+F40</f>
        <v>0</v>
      </c>
      <c r="G41" s="48"/>
      <c r="H41" s="49"/>
    </row>
  </sheetData>
  <mergeCells count="16">
    <mergeCell ref="A32:H32"/>
    <mergeCell ref="A36:C36"/>
    <mergeCell ref="A38:H38"/>
    <mergeCell ref="A40:C40"/>
    <mergeCell ref="A14:H14"/>
    <mergeCell ref="A18:C18"/>
    <mergeCell ref="A19:H19"/>
    <mergeCell ref="A24:C24"/>
    <mergeCell ref="A25:H25"/>
    <mergeCell ref="A31:C31"/>
    <mergeCell ref="A1:H1"/>
    <mergeCell ref="A2:E2"/>
    <mergeCell ref="A3:E3"/>
    <mergeCell ref="A4:E4"/>
    <mergeCell ref="A8:H8"/>
    <mergeCell ref="A13:C13"/>
  </mergeCells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Finansijski izvještaj</vt:lpstr>
      <vt:lpstr>Lista troskova - IP 1</vt:lpstr>
      <vt:lpstr>Lista troskova - IP 2</vt:lpstr>
      <vt:lpstr>Lista troskova - IP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</dc:creator>
  <cp:lastModifiedBy>Selma </cp:lastModifiedBy>
  <dcterms:created xsi:type="dcterms:W3CDTF">2018-08-31T16:34:43Z</dcterms:created>
  <dcterms:modified xsi:type="dcterms:W3CDTF">2024-01-09T14:08:06Z</dcterms:modified>
</cp:coreProperties>
</file>